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5598786D-E17A-4F85-B226-25B3E3BA299A}" xr6:coauthVersionLast="47" xr6:coauthVersionMax="47" xr10:uidLastSave="{00000000-0000-0000-0000-000000000000}"/>
  <bookViews>
    <workbookView xWindow="-120" yWindow="-120" windowWidth="29040" windowHeight="15720" xr2:uid="{3406F547-A22A-48F4-893F-A5798E4199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10" i="1" s="1"/>
  <c r="E11" i="1" s="1"/>
  <c r="E14" i="1" s="1"/>
  <c r="E15" i="1" l="1"/>
  <c r="E16" i="1" s="1"/>
  <c r="E19" i="1" s="1"/>
  <c r="E18" i="1" l="1"/>
</calcChain>
</file>

<file path=xl/sharedStrings.xml><?xml version="1.0" encoding="utf-8"?>
<sst xmlns="http://schemas.openxmlformats.org/spreadsheetml/2006/main" count="56" uniqueCount="44">
  <si>
    <t>⑧年間削減金額</t>
    <rPh sb="1" eb="3">
      <t>ネンカン</t>
    </rPh>
    <rPh sb="3" eb="7">
      <t>サクゲンキンガク</t>
    </rPh>
    <phoneticPr fontId="1"/>
  </si>
  <si>
    <t>⑨初期導入費</t>
    <rPh sb="1" eb="3">
      <t>ショキ</t>
    </rPh>
    <rPh sb="3" eb="6">
      <t>ドウニュウヒ</t>
    </rPh>
    <phoneticPr fontId="1"/>
  </si>
  <si>
    <t>⑪総合収支</t>
    <rPh sb="1" eb="3">
      <t>ソウゴウ</t>
    </rPh>
    <rPh sb="3" eb="5">
      <t>シュウシ</t>
    </rPh>
    <phoneticPr fontId="1"/>
  </si>
  <si>
    <t>⑫削減成果報酬</t>
    <rPh sb="1" eb="3">
      <t>サクゲン</t>
    </rPh>
    <rPh sb="3" eb="5">
      <t>セイカ</t>
    </rPh>
    <rPh sb="5" eb="7">
      <t>ホウシュウ</t>
    </rPh>
    <phoneticPr fontId="1"/>
  </si>
  <si>
    <t>⑬業務委託料</t>
    <rPh sb="1" eb="3">
      <t>ギョウム</t>
    </rPh>
    <rPh sb="3" eb="6">
      <t>イタクリョウ</t>
    </rPh>
    <phoneticPr fontId="1"/>
  </si>
  <si>
    <t>削減効果</t>
    <rPh sb="0" eb="4">
      <t>サクゲンコウカ</t>
    </rPh>
    <phoneticPr fontId="1"/>
  </si>
  <si>
    <t>２箇所の流量計設置</t>
    <rPh sb="1" eb="3">
      <t>カショ</t>
    </rPh>
    <rPh sb="4" eb="7">
      <t>リュウリョウケイ</t>
    </rPh>
    <rPh sb="7" eb="9">
      <t>セッチ</t>
    </rPh>
    <phoneticPr fontId="1"/>
  </si>
  <si>
    <t>%</t>
    <phoneticPr fontId="1"/>
  </si>
  <si>
    <t>⑪×　</t>
    <phoneticPr fontId="1"/>
  </si>
  <si>
    <t>％</t>
    <phoneticPr fontId="1"/>
  </si>
  <si>
    <t>⑩システム使用料</t>
    <rPh sb="5" eb="8">
      <t>シヨウリョウ</t>
    </rPh>
    <phoneticPr fontId="1"/>
  </si>
  <si>
    <t>⑧－⑩</t>
    <phoneticPr fontId="1"/>
  </si>
  <si>
    <t>⑩＋⑫</t>
    <phoneticPr fontId="1"/>
  </si>
  <si>
    <t>⑤対象料金単価</t>
    <rPh sb="1" eb="3">
      <t>タイショウ</t>
    </rPh>
    <rPh sb="3" eb="7">
      <t>リョウキンタンカ</t>
    </rPh>
    <phoneticPr fontId="1"/>
  </si>
  <si>
    <t>⑥削減推定効果率</t>
    <rPh sb="1" eb="3">
      <t>サクゲン</t>
    </rPh>
    <rPh sb="3" eb="5">
      <t>スイテイ</t>
    </rPh>
    <rPh sb="5" eb="8">
      <t>コウカリツ</t>
    </rPh>
    <phoneticPr fontId="1"/>
  </si>
  <si>
    <t>②－③</t>
    <phoneticPr fontId="1"/>
  </si>
  <si>
    <t>④×⑥</t>
    <phoneticPr fontId="1"/>
  </si>
  <si>
    <t>⑦×⑤</t>
    <phoneticPr fontId="1"/>
  </si>
  <si>
    <t>入札書別紙（内訳書）</t>
    <rPh sb="0" eb="5">
      <t>ニュウサツショベッシ</t>
    </rPh>
    <rPh sb="6" eb="9">
      <t>ウチワケショ</t>
    </rPh>
    <phoneticPr fontId="1"/>
  </si>
  <si>
    <t>上水</t>
    <rPh sb="0" eb="2">
      <t>ジョウスイ</t>
    </rPh>
    <phoneticPr fontId="1"/>
  </si>
  <si>
    <t>運営サポート、メンテナンス費用等含む</t>
    <rPh sb="0" eb="2">
      <t>ウンエイ</t>
    </rPh>
    <rPh sb="13" eb="16">
      <t>ヒヨウトウ</t>
    </rPh>
    <rPh sb="16" eb="17">
      <t>フク</t>
    </rPh>
    <phoneticPr fontId="1"/>
  </si>
  <si>
    <t>現状の下水道利用状況</t>
    <rPh sb="0" eb="2">
      <t>ゲンジョウ</t>
    </rPh>
    <rPh sb="3" eb="6">
      <t>ゲスイドウ</t>
    </rPh>
    <rPh sb="6" eb="10">
      <t>リヨウジョウキョウ</t>
    </rPh>
    <phoneticPr fontId="1"/>
  </si>
  <si>
    <t>削減効果</t>
    <rPh sb="0" eb="4">
      <t>サクゲンコウカ</t>
    </rPh>
    <phoneticPr fontId="1"/>
  </si>
  <si>
    <t>サービス費用</t>
    <rPh sb="4" eb="6">
      <t>ヒヨウ</t>
    </rPh>
    <phoneticPr fontId="1"/>
  </si>
  <si>
    <r>
      <t>ｍ</t>
    </r>
    <r>
      <rPr>
        <vertAlign val="superscript"/>
        <sz val="18"/>
        <color theme="1"/>
        <rFont val="ＭＳ 明朝"/>
        <family val="1"/>
        <charset val="128"/>
      </rPr>
      <t>３</t>
    </r>
    <phoneticPr fontId="1"/>
  </si>
  <si>
    <t>項目</t>
    <rPh sb="0" eb="2">
      <t>コウモク</t>
    </rPh>
    <phoneticPr fontId="1"/>
  </si>
  <si>
    <t>効果シミュレーション</t>
    <rPh sb="0" eb="2">
      <t>コウカ</t>
    </rPh>
    <phoneticPr fontId="1"/>
  </si>
  <si>
    <t>単位</t>
    <rPh sb="0" eb="2">
      <t>タンイ</t>
    </rPh>
    <phoneticPr fontId="1"/>
  </si>
  <si>
    <t>内容詳細</t>
    <rPh sb="0" eb="2">
      <t>ナイヨウ</t>
    </rPh>
    <rPh sb="2" eb="4">
      <t>ショウサイ</t>
    </rPh>
    <phoneticPr fontId="1"/>
  </si>
  <si>
    <t>契約初年度委託料</t>
    <rPh sb="0" eb="2">
      <t>ケイヤク</t>
    </rPh>
    <rPh sb="2" eb="5">
      <t>ショネンド</t>
    </rPh>
    <rPh sb="3" eb="5">
      <t>ネンド</t>
    </rPh>
    <rPh sb="5" eb="8">
      <t>イタクリョウ</t>
    </rPh>
    <phoneticPr fontId="1"/>
  </si>
  <si>
    <t xml:space="preserve"> 円（税込）</t>
    <rPh sb="1" eb="2">
      <t>エン</t>
    </rPh>
    <rPh sb="3" eb="5">
      <t>ゼイコミ</t>
    </rPh>
    <phoneticPr fontId="1"/>
  </si>
  <si>
    <t xml:space="preserve"> 円（税別）</t>
    <rPh sb="1" eb="2">
      <t>エン</t>
    </rPh>
    <rPh sb="3" eb="5">
      <t>ゼイベツ</t>
    </rPh>
    <phoneticPr fontId="1"/>
  </si>
  <si>
    <t>第５号様式（２）</t>
    <rPh sb="0" eb="1">
      <t>ダイ</t>
    </rPh>
    <rPh sb="2" eb="3">
      <t>ゴウ</t>
    </rPh>
    <rPh sb="3" eb="5">
      <t>ヨウシキ</t>
    </rPh>
    <phoneticPr fontId="1"/>
  </si>
  <si>
    <t>①年間下水料金</t>
    <rPh sb="1" eb="3">
      <t>ネンカン</t>
    </rPh>
    <rPh sb="3" eb="5">
      <t>ゲスイ</t>
    </rPh>
    <rPh sb="5" eb="7">
      <t>リョウキン</t>
    </rPh>
    <phoneticPr fontId="1"/>
  </si>
  <si>
    <t>②年間使用水量</t>
    <rPh sb="1" eb="3">
      <t>ネンカン</t>
    </rPh>
    <rPh sb="3" eb="7">
      <t>シヨウスイリョウ</t>
    </rPh>
    <phoneticPr fontId="1"/>
  </si>
  <si>
    <t>③年間減量水量</t>
    <rPh sb="1" eb="3">
      <t>ネンカン</t>
    </rPh>
    <rPh sb="3" eb="5">
      <t>ゲンリョウ</t>
    </rPh>
    <rPh sb="4" eb="5">
      <t>リョウ</t>
    </rPh>
    <rPh sb="5" eb="7">
      <t>スイリョウ</t>
    </rPh>
    <phoneticPr fontId="1"/>
  </si>
  <si>
    <t>④年間対象水量</t>
    <rPh sb="1" eb="3">
      <t>ネンカン</t>
    </rPh>
    <rPh sb="3" eb="5">
      <t>タイショウ</t>
    </rPh>
    <rPh sb="5" eb="7">
      <t>スイリョウ</t>
    </rPh>
    <phoneticPr fontId="1"/>
  </si>
  <si>
    <t>⑬÷12×4</t>
    <phoneticPr fontId="1"/>
  </si>
  <si>
    <t>青森市企業局水道部　　　　　　　　　　　　　　水道料金・下水道使用料等料金表　より</t>
    <rPh sb="0" eb="3">
      <t>アオモリシ</t>
    </rPh>
    <rPh sb="3" eb="6">
      <t>キギョウキョク</t>
    </rPh>
    <rPh sb="6" eb="9">
      <t>スイドウブ</t>
    </rPh>
    <rPh sb="23" eb="27">
      <t>スイドウリョウキン</t>
    </rPh>
    <rPh sb="28" eb="31">
      <t>ゲスイドウ</t>
    </rPh>
    <rPh sb="31" eb="33">
      <t>シヨウ</t>
    </rPh>
    <rPh sb="33" eb="34">
      <t>リョウ</t>
    </rPh>
    <rPh sb="34" eb="35">
      <t>トウ</t>
    </rPh>
    <rPh sb="35" eb="38">
      <t>リョウキンヒョウ</t>
    </rPh>
    <phoneticPr fontId="1"/>
  </si>
  <si>
    <t>年間減量効果金額</t>
    <rPh sb="0" eb="2">
      <t>ネンカン</t>
    </rPh>
    <rPh sb="2" eb="4">
      <t>ゲンリョウ</t>
    </rPh>
    <rPh sb="4" eb="6">
      <t>コウカ</t>
    </rPh>
    <rPh sb="6" eb="8">
      <t>キンガク</t>
    </rPh>
    <phoneticPr fontId="1"/>
  </si>
  <si>
    <t>⑦年間下水道減水量</t>
    <rPh sb="1" eb="3">
      <t>ネンカン</t>
    </rPh>
    <rPh sb="3" eb="6">
      <t>ゲスイドウ</t>
    </rPh>
    <rPh sb="6" eb="9">
      <t>ゲンスイリョウ</t>
    </rPh>
    <phoneticPr fontId="1"/>
  </si>
  <si>
    <t>⑬改め</t>
    <rPh sb="1" eb="2">
      <t>アラタ</t>
    </rPh>
    <phoneticPr fontId="1"/>
  </si>
  <si>
    <t>桁切捨て等</t>
    <rPh sb="0" eb="1">
      <t>ケタ</t>
    </rPh>
    <rPh sb="1" eb="3">
      <t>キリス</t>
    </rPh>
    <rPh sb="4" eb="5">
      <t>トウ</t>
    </rPh>
    <phoneticPr fontId="1"/>
  </si>
  <si>
    <t>⑧－⑬改め</t>
    <rPh sb="3" eb="4">
      <t>アラタ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</si>
</sst>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vertAlign val="superscript"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3" fontId="3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3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3" fontId="3" fillId="2" borderId="1" xfId="0" applyNumberFormat="1" applyFont="1" applyFill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6" fillId="0" borderId="0" xfId="0" applyFont="1" applyAlignment="1">
      <alignment horizontal="right" vertical="top"/>
    </xf>
    <xf numFmtId="0" fontId="3" fillId="0" borderId="2" xfId="0" applyFont="1" applyBorder="1" applyAlignment="1">
      <alignment vertical="center"/>
    </xf>
    <xf numFmtId="0" fontId="3" fillId="2" borderId="4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3" fontId="3" fillId="3" borderId="7" xfId="0" applyNumberFormat="1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3" fontId="3" fillId="0" borderId="8" xfId="0" applyNumberFormat="1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3" fontId="3" fillId="2" borderId="9" xfId="0" applyNumberFormat="1" applyFont="1" applyFill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1" xfId="0" applyFont="1" applyBorder="1" applyAlignment="1">
      <alignment vertical="top" textRotation="255" wrapText="1"/>
    </xf>
    <xf numFmtId="0" fontId="4" fillId="0" borderId="1" xfId="0" applyFont="1" applyBorder="1" applyAlignment="1">
      <alignment vertical="top" textRotation="255" wrapText="1"/>
    </xf>
    <xf numFmtId="0" fontId="3" fillId="0" borderId="1" xfId="0" applyFont="1" applyBorder="1" applyAlignment="1">
      <alignment vertical="center" textRotation="255"/>
    </xf>
    <xf numFmtId="0" fontId="4" fillId="0" borderId="1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C35F-4A54-4837-B089-81AD831AB428}">
  <dimension ref="B1:I19"/>
  <sheetViews>
    <sheetView tabSelected="1" topLeftCell="C1" workbookViewId="0">
      <selection activeCell="L26" sqref="L26"/>
    </sheetView>
  </sheetViews>
  <sheetFormatPr defaultRowHeight="24" x14ac:dyDescent="0.4"/>
  <cols>
    <col min="1" max="1" width="9" style="1"/>
    <col min="2" max="2" width="5.625" style="1" customWidth="1"/>
    <col min="3" max="3" width="7.5" style="1" customWidth="1"/>
    <col min="4" max="4" width="30.625" style="1" customWidth="1"/>
    <col min="5" max="5" width="23.875" style="2" customWidth="1"/>
    <col min="6" max="6" width="17.625" style="4" customWidth="1"/>
    <col min="7" max="7" width="8.125" style="1" customWidth="1"/>
    <col min="8" max="8" width="5.625" style="1" customWidth="1"/>
    <col min="9" max="9" width="15.625" style="1" customWidth="1"/>
    <col min="10" max="16384" width="9" style="1"/>
  </cols>
  <sheetData>
    <row r="1" spans="2:9" x14ac:dyDescent="0.4">
      <c r="B1" s="1" t="s">
        <v>18</v>
      </c>
      <c r="I1" s="14" t="s">
        <v>32</v>
      </c>
    </row>
    <row r="2" spans="2:9" ht="12" customHeight="1" x14ac:dyDescent="0.4"/>
    <row r="3" spans="2:9" ht="27" customHeight="1" x14ac:dyDescent="0.4">
      <c r="C3" s="27" t="s">
        <v>25</v>
      </c>
      <c r="D3" s="28"/>
      <c r="E3" s="5" t="s">
        <v>26</v>
      </c>
      <c r="F3" s="6" t="s">
        <v>27</v>
      </c>
      <c r="G3" s="27" t="s">
        <v>28</v>
      </c>
      <c r="H3" s="28"/>
      <c r="I3" s="28"/>
    </row>
    <row r="4" spans="2:9" ht="27" customHeight="1" x14ac:dyDescent="0.4">
      <c r="C4" s="42" t="s">
        <v>21</v>
      </c>
      <c r="D4" s="7" t="s">
        <v>33</v>
      </c>
      <c r="E4" s="8">
        <v>47106170</v>
      </c>
      <c r="F4" s="9" t="s">
        <v>30</v>
      </c>
      <c r="G4" s="29"/>
      <c r="H4" s="30"/>
      <c r="I4" s="30"/>
    </row>
    <row r="5" spans="2:9" ht="27" customHeight="1" x14ac:dyDescent="0.4">
      <c r="C5" s="43"/>
      <c r="D5" s="7" t="s">
        <v>34</v>
      </c>
      <c r="E5" s="10">
        <v>136530</v>
      </c>
      <c r="F5" s="9" t="s">
        <v>24</v>
      </c>
      <c r="G5" s="29" t="s">
        <v>19</v>
      </c>
      <c r="H5" s="30"/>
      <c r="I5" s="30"/>
    </row>
    <row r="6" spans="2:9" ht="27" customHeight="1" x14ac:dyDescent="0.4">
      <c r="C6" s="43"/>
      <c r="D6" s="7" t="s">
        <v>35</v>
      </c>
      <c r="E6" s="10">
        <v>7929</v>
      </c>
      <c r="F6" s="9" t="s">
        <v>24</v>
      </c>
      <c r="G6" s="29"/>
      <c r="H6" s="30"/>
      <c r="I6" s="30"/>
    </row>
    <row r="7" spans="2:9" ht="27" customHeight="1" x14ac:dyDescent="0.4">
      <c r="C7" s="43"/>
      <c r="D7" s="7" t="s">
        <v>36</v>
      </c>
      <c r="E7" s="8">
        <f>E5-E6</f>
        <v>128601</v>
      </c>
      <c r="F7" s="9" t="s">
        <v>24</v>
      </c>
      <c r="G7" s="29" t="s">
        <v>15</v>
      </c>
      <c r="H7" s="29"/>
      <c r="I7" s="29"/>
    </row>
    <row r="8" spans="2:9" ht="27" customHeight="1" x14ac:dyDescent="0.4">
      <c r="C8" s="43"/>
      <c r="D8" s="7" t="s">
        <v>13</v>
      </c>
      <c r="E8" s="11">
        <v>328</v>
      </c>
      <c r="F8" s="9" t="s">
        <v>31</v>
      </c>
      <c r="G8" s="31" t="s">
        <v>38</v>
      </c>
      <c r="H8" s="31"/>
      <c r="I8" s="31"/>
    </row>
    <row r="9" spans="2:9" ht="27" customHeight="1" x14ac:dyDescent="0.4">
      <c r="C9" s="44" t="s">
        <v>22</v>
      </c>
      <c r="D9" s="7" t="s">
        <v>14</v>
      </c>
      <c r="E9" s="12"/>
      <c r="F9" s="9" t="s">
        <v>9</v>
      </c>
      <c r="G9" s="29" t="s">
        <v>5</v>
      </c>
      <c r="H9" s="29"/>
      <c r="I9" s="29"/>
    </row>
    <row r="10" spans="2:9" ht="27" customHeight="1" x14ac:dyDescent="0.4">
      <c r="C10" s="45"/>
      <c r="D10" s="7" t="s">
        <v>40</v>
      </c>
      <c r="E10" s="8">
        <f>INT(E7*E9/100)</f>
        <v>0</v>
      </c>
      <c r="F10" s="9" t="s">
        <v>24</v>
      </c>
      <c r="G10" s="29" t="s">
        <v>16</v>
      </c>
      <c r="H10" s="29"/>
      <c r="I10" s="29"/>
    </row>
    <row r="11" spans="2:9" ht="27" customHeight="1" x14ac:dyDescent="0.4">
      <c r="C11" s="45"/>
      <c r="D11" s="7" t="s">
        <v>0</v>
      </c>
      <c r="E11" s="8">
        <f>INT(E8*E10)</f>
        <v>0</v>
      </c>
      <c r="F11" s="9" t="s">
        <v>31</v>
      </c>
      <c r="G11" s="29" t="s">
        <v>17</v>
      </c>
      <c r="H11" s="29"/>
      <c r="I11" s="29"/>
    </row>
    <row r="12" spans="2:9" ht="27" customHeight="1" x14ac:dyDescent="0.4">
      <c r="C12" s="37" t="s">
        <v>23</v>
      </c>
      <c r="D12" s="7" t="s">
        <v>1</v>
      </c>
      <c r="E12" s="12"/>
      <c r="F12" s="9" t="s">
        <v>31</v>
      </c>
      <c r="G12" s="29" t="s">
        <v>6</v>
      </c>
      <c r="H12" s="29"/>
      <c r="I12" s="29"/>
    </row>
    <row r="13" spans="2:9" ht="27" customHeight="1" x14ac:dyDescent="0.4">
      <c r="C13" s="38"/>
      <c r="D13" s="7" t="s">
        <v>10</v>
      </c>
      <c r="E13" s="12"/>
      <c r="F13" s="9" t="s">
        <v>31</v>
      </c>
      <c r="G13" s="31" t="s">
        <v>20</v>
      </c>
      <c r="H13" s="32"/>
      <c r="I13" s="32"/>
    </row>
    <row r="14" spans="2:9" ht="27" customHeight="1" x14ac:dyDescent="0.4">
      <c r="C14" s="38"/>
      <c r="D14" s="7" t="s">
        <v>2</v>
      </c>
      <c r="E14" s="8">
        <f>E11-E13</f>
        <v>0</v>
      </c>
      <c r="F14" s="9" t="s">
        <v>31</v>
      </c>
      <c r="G14" s="29" t="s">
        <v>11</v>
      </c>
      <c r="H14" s="29"/>
      <c r="I14" s="29"/>
    </row>
    <row r="15" spans="2:9" ht="27" customHeight="1" x14ac:dyDescent="0.4">
      <c r="C15" s="38"/>
      <c r="D15" s="7" t="s">
        <v>3</v>
      </c>
      <c r="E15" s="8">
        <f>INT(E14*H15/100)</f>
        <v>0</v>
      </c>
      <c r="F15" s="9" t="s">
        <v>31</v>
      </c>
      <c r="G15" s="15" t="s">
        <v>8</v>
      </c>
      <c r="H15" s="16"/>
      <c r="I15" s="13" t="s">
        <v>7</v>
      </c>
    </row>
    <row r="16" spans="2:9" ht="27" customHeight="1" x14ac:dyDescent="0.4">
      <c r="C16" s="38"/>
      <c r="D16" s="19" t="s">
        <v>4</v>
      </c>
      <c r="E16" s="20">
        <f>E13+E15</f>
        <v>0</v>
      </c>
      <c r="F16" s="21" t="s">
        <v>31</v>
      </c>
      <c r="G16" s="33" t="s">
        <v>12</v>
      </c>
      <c r="H16" s="33"/>
      <c r="I16" s="33"/>
    </row>
    <row r="17" spans="3:9" ht="27" customHeight="1" x14ac:dyDescent="0.4">
      <c r="C17" s="38"/>
      <c r="D17" s="22" t="s">
        <v>41</v>
      </c>
      <c r="E17" s="24"/>
      <c r="F17" s="23" t="s">
        <v>31</v>
      </c>
      <c r="G17" s="39" t="s">
        <v>42</v>
      </c>
      <c r="H17" s="40"/>
      <c r="I17" s="41"/>
    </row>
    <row r="18" spans="3:9" ht="27" customHeight="1" x14ac:dyDescent="0.4">
      <c r="C18" s="38"/>
      <c r="D18" s="17" t="s">
        <v>29</v>
      </c>
      <c r="E18" s="18">
        <f>INT(E17/12*4)</f>
        <v>0</v>
      </c>
      <c r="F18" s="9" t="s">
        <v>31</v>
      </c>
      <c r="G18" s="34" t="s">
        <v>37</v>
      </c>
      <c r="H18" s="35"/>
      <c r="I18" s="36"/>
    </row>
    <row r="19" spans="3:9" ht="27" customHeight="1" x14ac:dyDescent="0.4">
      <c r="C19" s="25" t="s">
        <v>39</v>
      </c>
      <c r="D19" s="26"/>
      <c r="E19" s="3">
        <f>E11-E17</f>
        <v>0</v>
      </c>
      <c r="F19" s="9" t="s">
        <v>31</v>
      </c>
      <c r="G19" s="29" t="s">
        <v>43</v>
      </c>
      <c r="H19" s="30"/>
      <c r="I19" s="30"/>
    </row>
  </sheetData>
  <mergeCells count="21">
    <mergeCell ref="G3:I3"/>
    <mergeCell ref="C12:C18"/>
    <mergeCell ref="G17:I17"/>
    <mergeCell ref="C4:C8"/>
    <mergeCell ref="C9:C11"/>
    <mergeCell ref="C19:D19"/>
    <mergeCell ref="C3:D3"/>
    <mergeCell ref="G19:I19"/>
    <mergeCell ref="G8:I8"/>
    <mergeCell ref="G7:I7"/>
    <mergeCell ref="G6:I6"/>
    <mergeCell ref="G4:I4"/>
    <mergeCell ref="G5:I5"/>
    <mergeCell ref="G13:I13"/>
    <mergeCell ref="G16:I16"/>
    <mergeCell ref="G14:I14"/>
    <mergeCell ref="G12:I12"/>
    <mergeCell ref="G11:I11"/>
    <mergeCell ref="G10:I10"/>
    <mergeCell ref="G9:I9"/>
    <mergeCell ref="G18:I18"/>
  </mergeCells>
  <phoneticPr fontI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2025-09-25T04:49:02Z</dcterms:created>
  <dcterms:modified xsi:type="dcterms:W3CDTF">2025-09-25T04:49:12Z</dcterms:modified>
</cp:coreProperties>
</file>