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ikaku-HP`\Desktop\山本用\01ホームページ更新データ\00_R4年度\06診療科・部門\09中央診療部門\薬剤部\薬剤部（千葉）\HP\"/>
    </mc:Choice>
  </mc:AlternateContent>
  <bookViews>
    <workbookView xWindow="-105" yWindow="-105" windowWidth="23250" windowHeight="12570"/>
  </bookViews>
  <sheets>
    <sheet name="fuku.yousiki" sheetId="2" r:id="rId1"/>
    <sheet name="list" sheetId="3" state="hidden" r:id="rId2"/>
  </sheets>
  <definedNames>
    <definedName name="_xlnm._FilterDatabase" localSheetId="1" hidden="1">list!$G$1:$AR$104</definedName>
    <definedName name="_xlnm.Print_Area" localSheetId="0">fuku.yousiki!$A$1:$AR$66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4" i="3" l="1"/>
  <c r="AQ7" i="3" l="1"/>
  <c r="AQ91" i="3"/>
  <c r="AQ3" i="3"/>
  <c r="AQ4" i="3"/>
  <c r="AQ5" i="3"/>
  <c r="AQ6" i="3"/>
  <c r="AQ8" i="3"/>
  <c r="AQ9" i="3"/>
  <c r="AQ10" i="3"/>
  <c r="AQ11" i="3"/>
  <c r="AQ12" i="3"/>
  <c r="AQ13" i="3"/>
  <c r="AQ15" i="3"/>
  <c r="AQ16" i="3"/>
  <c r="AQ17" i="3"/>
  <c r="AQ18" i="3"/>
  <c r="AQ19" i="3"/>
  <c r="AQ20" i="3"/>
  <c r="AQ21" i="3"/>
  <c r="AQ22" i="3"/>
  <c r="AQ23" i="3"/>
  <c r="AQ24" i="3"/>
  <c r="AQ25" i="3"/>
  <c r="AQ26" i="3"/>
  <c r="AQ27" i="3"/>
  <c r="AQ28" i="3"/>
  <c r="AQ29" i="3"/>
  <c r="AQ30" i="3"/>
  <c r="AQ31" i="3"/>
  <c r="AQ34"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6" i="3"/>
  <c r="AQ102" i="3"/>
  <c r="AP20" i="3"/>
  <c r="AP21" i="3"/>
  <c r="AP22" i="3"/>
  <c r="AP23" i="3"/>
  <c r="AP24" i="3"/>
  <c r="AP25" i="3"/>
  <c r="AP26" i="3"/>
  <c r="AP27" i="3"/>
  <c r="AP28" i="3"/>
  <c r="AP29" i="3"/>
  <c r="AP30" i="3"/>
  <c r="AP31" i="3"/>
  <c r="AP32" i="3"/>
  <c r="AQ32" i="3" s="1"/>
  <c r="AP33" i="3"/>
  <c r="AQ33" i="3" s="1"/>
  <c r="AP34" i="3"/>
  <c r="AP35" i="3"/>
  <c r="AQ35" i="3" s="1"/>
  <c r="AP36" i="3"/>
  <c r="AQ36" i="3" s="1"/>
  <c r="AP37" i="3"/>
  <c r="AQ37" i="3" s="1"/>
  <c r="AP38" i="3"/>
  <c r="AQ38" i="3" s="1"/>
  <c r="AP39" i="3"/>
  <c r="AQ39" i="3" s="1"/>
  <c r="AP40" i="3"/>
  <c r="AQ40" i="3" s="1"/>
  <c r="AP41" i="3"/>
  <c r="AQ41" i="3" s="1"/>
  <c r="AP42" i="3"/>
  <c r="AQ42" i="3" s="1"/>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Q92" i="3" s="1"/>
  <c r="AP93" i="3"/>
  <c r="AP94" i="3"/>
  <c r="AP95" i="3"/>
  <c r="AP96" i="3"/>
  <c r="AP97" i="3"/>
  <c r="AQ97" i="3" s="1"/>
  <c r="AP98" i="3"/>
  <c r="AQ98" i="3" s="1"/>
  <c r="AP99" i="3"/>
  <c r="AP100" i="3"/>
  <c r="AP101" i="3"/>
  <c r="AP102" i="3"/>
  <c r="AP103" i="3"/>
  <c r="AQ103" i="3" s="1"/>
  <c r="AP104" i="3"/>
  <c r="AQ104" i="3" s="1"/>
  <c r="AP3" i="3"/>
  <c r="AP4" i="3"/>
  <c r="AP5" i="3"/>
  <c r="AP6" i="3"/>
  <c r="AP7" i="3"/>
  <c r="AP8" i="3"/>
  <c r="AP9" i="3"/>
  <c r="AP10" i="3"/>
  <c r="AP11" i="3"/>
  <c r="AP12" i="3"/>
  <c r="AP13" i="3"/>
  <c r="AP14" i="3"/>
  <c r="AP15" i="3"/>
  <c r="AP16" i="3"/>
  <c r="AP17" i="3"/>
  <c r="AP18" i="3"/>
  <c r="AP19" i="3"/>
  <c r="F77" i="3"/>
  <c r="F66" i="3"/>
  <c r="F55" i="3"/>
  <c r="F42" i="3"/>
  <c r="F31" i="3"/>
  <c r="F20" i="3"/>
  <c r="F52" i="3"/>
  <c r="F53" i="3"/>
  <c r="F54" i="3"/>
  <c r="F56" i="3"/>
  <c r="F57" i="3"/>
  <c r="F58" i="3"/>
  <c r="F59" i="3"/>
  <c r="F60" i="3"/>
  <c r="F61" i="3"/>
  <c r="F62" i="3"/>
  <c r="F63" i="3"/>
  <c r="F64" i="3"/>
  <c r="F65" i="3"/>
  <c r="F67" i="3"/>
  <c r="F68" i="3"/>
  <c r="F69" i="3"/>
  <c r="F70" i="3"/>
  <c r="F71" i="3"/>
  <c r="F72" i="3"/>
  <c r="F73" i="3"/>
  <c r="F74" i="3"/>
  <c r="F75" i="3"/>
  <c r="F76"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AQ101" i="3" l="1"/>
  <c r="AQ95" i="3"/>
  <c r="AQ100" i="3"/>
  <c r="AQ94" i="3"/>
  <c r="AQ99" i="3"/>
  <c r="AQ93" i="3"/>
  <c r="F3" i="3" l="1"/>
  <c r="F4" i="3"/>
  <c r="F5" i="3"/>
  <c r="F6" i="3"/>
  <c r="F7" i="3"/>
  <c r="F8" i="3"/>
  <c r="F9" i="3"/>
  <c r="F10" i="3"/>
  <c r="F11" i="3"/>
  <c r="F12" i="3"/>
  <c r="F13" i="3"/>
  <c r="F14" i="3"/>
  <c r="F15" i="3"/>
  <c r="F16" i="3"/>
  <c r="F17" i="3"/>
  <c r="F18" i="3"/>
  <c r="F19" i="3"/>
  <c r="F21" i="3"/>
  <c r="F22" i="3"/>
  <c r="F23" i="3"/>
  <c r="F24" i="3"/>
  <c r="F25" i="3"/>
  <c r="F26" i="3"/>
  <c r="F27" i="3"/>
  <c r="F28" i="3"/>
  <c r="F29" i="3"/>
  <c r="F30" i="3"/>
  <c r="F32" i="3"/>
  <c r="F33" i="3"/>
  <c r="F34" i="3"/>
  <c r="F35" i="3"/>
  <c r="F36" i="3"/>
  <c r="F37" i="3"/>
  <c r="F38" i="3"/>
  <c r="F39" i="3"/>
  <c r="F40" i="3"/>
  <c r="F41" i="3"/>
  <c r="F43" i="3"/>
  <c r="F44" i="3"/>
  <c r="F45" i="3"/>
  <c r="F46" i="3"/>
  <c r="F47" i="3"/>
  <c r="F48" i="3"/>
  <c r="F49" i="3"/>
  <c r="F51" i="3"/>
  <c r="F2" i="3"/>
  <c r="AQ2" i="3" l="1"/>
  <c r="AR14" i="3" s="1"/>
  <c r="AP2" i="3"/>
  <c r="AR2" i="3" l="1"/>
  <c r="C17" i="2" s="1"/>
  <c r="A17" i="2" s="1"/>
  <c r="AR7" i="3"/>
  <c r="AR13" i="3"/>
  <c r="AR19" i="3"/>
  <c r="AR25" i="3"/>
  <c r="AR31" i="3"/>
  <c r="AR37" i="3"/>
  <c r="AR43" i="3"/>
  <c r="AR49" i="3"/>
  <c r="AR55" i="3"/>
  <c r="AR61" i="3"/>
  <c r="AR67" i="3"/>
  <c r="AR73" i="3"/>
  <c r="AR79" i="3"/>
  <c r="AR85" i="3"/>
  <c r="AR91" i="3"/>
  <c r="AR97" i="3"/>
  <c r="AR103" i="3"/>
  <c r="AR80" i="3"/>
  <c r="AR90" i="3"/>
  <c r="AR54" i="3"/>
  <c r="AR17" i="3"/>
  <c r="AR83" i="3"/>
  <c r="AR47" i="3"/>
  <c r="AR10" i="3"/>
  <c r="AR76" i="3"/>
  <c r="AR40" i="3"/>
  <c r="AR3" i="3"/>
  <c r="AR69" i="3"/>
  <c r="AR33" i="3"/>
  <c r="AR74" i="3"/>
  <c r="AR38" i="3"/>
  <c r="AR92" i="3"/>
  <c r="AR28" i="3"/>
  <c r="AR57" i="3"/>
  <c r="AR62" i="3"/>
  <c r="AR72" i="3"/>
  <c r="AR65" i="3"/>
  <c r="AR94" i="3"/>
  <c r="AR22" i="3"/>
  <c r="AR51" i="3"/>
  <c r="AR56" i="3"/>
  <c r="AR66" i="3"/>
  <c r="AR95" i="3"/>
  <c r="AR23" i="3"/>
  <c r="AR52" i="3"/>
  <c r="AR81" i="3"/>
  <c r="AR8" i="3"/>
  <c r="AR104" i="3"/>
  <c r="AR96" i="3"/>
  <c r="AR24" i="3"/>
  <c r="AR16" i="3"/>
  <c r="AR46" i="3"/>
  <c r="AR75" i="3"/>
  <c r="AR86" i="3"/>
  <c r="AR18" i="3"/>
  <c r="AR84" i="3"/>
  <c r="AR48" i="3"/>
  <c r="AR11" i="3"/>
  <c r="AR77" i="3"/>
  <c r="AR41" i="3"/>
  <c r="AR4" i="3"/>
  <c r="AR70" i="3"/>
  <c r="AR34" i="3"/>
  <c r="AR99" i="3"/>
  <c r="AR63" i="3"/>
  <c r="AR27" i="3"/>
  <c r="AR68" i="3"/>
  <c r="AR32" i="3"/>
  <c r="AR64" i="3"/>
  <c r="AR93" i="3"/>
  <c r="AR21" i="3"/>
  <c r="AR26" i="3"/>
  <c r="AR6" i="3"/>
  <c r="AR36" i="3"/>
  <c r="AR101" i="3"/>
  <c r="AR29" i="3"/>
  <c r="AR58" i="3"/>
  <c r="AR87" i="3"/>
  <c r="AR20" i="3"/>
  <c r="AR102" i="3"/>
  <c r="AR30" i="3"/>
  <c r="AR59" i="3"/>
  <c r="AR88" i="3"/>
  <c r="AR15" i="3"/>
  <c r="AR45" i="3"/>
  <c r="AR50" i="3"/>
  <c r="AR60" i="3"/>
  <c r="AR53" i="3"/>
  <c r="AR82" i="3"/>
  <c r="AR9" i="3"/>
  <c r="AR39" i="3"/>
  <c r="AR98" i="3"/>
  <c r="AR12" i="3"/>
  <c r="AR78" i="3"/>
  <c r="AR42" i="3"/>
  <c r="AR5" i="3"/>
  <c r="AR71" i="3"/>
  <c r="AR35" i="3"/>
  <c r="AR100" i="3"/>
  <c r="AR89" i="3"/>
  <c r="AR44" i="3"/>
  <c r="AI17" i="2" l="1"/>
  <c r="I17" i="2"/>
  <c r="X17" i="2"/>
  <c r="N17" i="2"/>
  <c r="AI24" i="2"/>
  <c r="I24" i="2"/>
  <c r="X24" i="2"/>
  <c r="C24" i="2"/>
  <c r="A24" i="2" s="1"/>
  <c r="N24" i="2"/>
  <c r="X23" i="2"/>
  <c r="C23" i="2"/>
  <c r="A23" i="2" s="1"/>
  <c r="N23" i="2"/>
  <c r="AI23" i="2"/>
  <c r="I23" i="2"/>
  <c r="X28" i="2"/>
  <c r="N28" i="2"/>
  <c r="AI28" i="2"/>
  <c r="I28" i="2"/>
  <c r="C28" i="2"/>
  <c r="AI25" i="2"/>
  <c r="I25" i="2"/>
  <c r="X25" i="2"/>
  <c r="C25" i="2"/>
  <c r="A25" i="2" s="1"/>
  <c r="N25" i="2"/>
  <c r="AI18" i="2"/>
  <c r="I18" i="2"/>
  <c r="X18" i="2"/>
  <c r="C18" i="2"/>
  <c r="A18" i="2" s="1"/>
  <c r="N18" i="2"/>
  <c r="N26" i="2"/>
  <c r="X26" i="2"/>
  <c r="C26" i="2"/>
  <c r="A26" i="2" s="1"/>
  <c r="AI26" i="2"/>
  <c r="I26" i="2"/>
  <c r="X29" i="2"/>
  <c r="C29" i="2"/>
  <c r="A29" i="2" s="1"/>
  <c r="N29" i="2"/>
  <c r="AI29" i="2"/>
  <c r="I29" i="2"/>
  <c r="X22" i="2"/>
  <c r="C22" i="2"/>
  <c r="A22" i="2" s="1"/>
  <c r="N22" i="2"/>
  <c r="I22" i="2"/>
  <c r="AI22" i="2"/>
  <c r="AI19" i="2"/>
  <c r="I19" i="2"/>
  <c r="X19" i="2"/>
  <c r="C19" i="2"/>
  <c r="A19" i="2" s="1"/>
  <c r="N19" i="2"/>
  <c r="N27" i="2"/>
  <c r="AI27" i="2"/>
  <c r="I27" i="2"/>
  <c r="X27" i="2"/>
  <c r="C27" i="2"/>
  <c r="A27" i="2" s="1"/>
  <c r="N21" i="2"/>
  <c r="AI21" i="2"/>
  <c r="I21" i="2"/>
  <c r="X21" i="2"/>
  <c r="C21" i="2"/>
  <c r="A21" i="2" s="1"/>
  <c r="AI30" i="2"/>
  <c r="I30" i="2"/>
  <c r="X30" i="2"/>
  <c r="C30" i="2"/>
  <c r="A30" i="2" s="1"/>
  <c r="N30" i="2"/>
  <c r="N20" i="2"/>
  <c r="X20" i="2"/>
  <c r="AI20" i="2"/>
  <c r="I20" i="2"/>
  <c r="C20" i="2"/>
  <c r="A20" i="2" s="1"/>
  <c r="AS17" i="2"/>
  <c r="A28" i="2" l="1"/>
  <c r="A31" i="2" s="1"/>
</calcChain>
</file>

<file path=xl/sharedStrings.xml><?xml version="1.0" encoding="utf-8"?>
<sst xmlns="http://schemas.openxmlformats.org/spreadsheetml/2006/main" count="740" uniqueCount="222">
  <si>
    <t>疲労感、だるさ</t>
    <rPh sb="0" eb="3">
      <t>ヒロウカン</t>
    </rPh>
    <phoneticPr fontId="1"/>
  </si>
  <si>
    <t>食欲</t>
    <rPh sb="0" eb="2">
      <t>ショクヨク</t>
    </rPh>
    <phoneticPr fontId="1"/>
  </si>
  <si>
    <t>吐き気</t>
    <rPh sb="0" eb="1">
      <t>ハ</t>
    </rPh>
    <rPh sb="2" eb="3">
      <t>ケ</t>
    </rPh>
    <phoneticPr fontId="1"/>
  </si>
  <si>
    <t>味の感覚</t>
    <rPh sb="0" eb="1">
      <t>アジ</t>
    </rPh>
    <rPh sb="2" eb="4">
      <t>カンカク</t>
    </rPh>
    <phoneticPr fontId="1"/>
  </si>
  <si>
    <t>口や唇のただれ</t>
    <rPh sb="0" eb="1">
      <t>クチ</t>
    </rPh>
    <rPh sb="2" eb="3">
      <t>クチビル</t>
    </rPh>
    <phoneticPr fontId="1"/>
  </si>
  <si>
    <t>便秘</t>
    <rPh sb="0" eb="2">
      <t>ベンピ</t>
    </rPh>
    <phoneticPr fontId="1"/>
  </si>
  <si>
    <t>Grade1</t>
  </si>
  <si>
    <t>Grade2</t>
  </si>
  <si>
    <t>Grade3</t>
  </si>
  <si>
    <t>軽い吐き気があった</t>
    <rPh sb="0" eb="1">
      <t>カル</t>
    </rPh>
    <rPh sb="2" eb="3">
      <t>ハ</t>
    </rPh>
    <rPh sb="4" eb="5">
      <t>ケ</t>
    </rPh>
    <phoneticPr fontId="1"/>
  </si>
  <si>
    <t>しみるが食べられる</t>
    <rPh sb="4" eb="5">
      <t>タ</t>
    </rPh>
    <phoneticPr fontId="1"/>
  </si>
  <si>
    <t>吐き気で食べる量が減った</t>
    <rPh sb="0" eb="1">
      <t>ハ</t>
    </rPh>
    <rPh sb="2" eb="3">
      <t>ケ</t>
    </rPh>
    <rPh sb="4" eb="5">
      <t>タ</t>
    </rPh>
    <rPh sb="7" eb="8">
      <t>リョウ</t>
    </rPh>
    <rPh sb="9" eb="10">
      <t>ヘ</t>
    </rPh>
    <phoneticPr fontId="1"/>
  </si>
  <si>
    <t>痛みで食べる量が減った</t>
    <rPh sb="0" eb="1">
      <t>イタ</t>
    </rPh>
    <rPh sb="3" eb="4">
      <t>タ</t>
    </rPh>
    <rPh sb="6" eb="7">
      <t>リョウ</t>
    </rPh>
    <rPh sb="8" eb="9">
      <t>ヘ</t>
    </rPh>
    <phoneticPr fontId="1"/>
  </si>
  <si>
    <t>食べられず体重が減った</t>
    <rPh sb="0" eb="1">
      <t>タ</t>
    </rPh>
    <rPh sb="5" eb="7">
      <t>タイジュウ</t>
    </rPh>
    <rPh sb="8" eb="9">
      <t>ヘ</t>
    </rPh>
    <phoneticPr fontId="1"/>
  </si>
  <si>
    <t>便回数が4～6回/日増えた</t>
    <rPh sb="0" eb="3">
      <t>ベンカイスウ</t>
    </rPh>
    <rPh sb="7" eb="8">
      <t>カイ</t>
    </rPh>
    <rPh sb="9" eb="10">
      <t>ニチ</t>
    </rPh>
    <rPh sb="10" eb="11">
      <t>フ</t>
    </rPh>
    <phoneticPr fontId="1"/>
  </si>
  <si>
    <t>便回数が1～3回/日増えた</t>
    <rPh sb="0" eb="3">
      <t>ベンカイスウ</t>
    </rPh>
    <rPh sb="7" eb="8">
      <t>カイ</t>
    </rPh>
    <rPh sb="9" eb="10">
      <t>ニチ</t>
    </rPh>
    <rPh sb="10" eb="11">
      <t>フ</t>
    </rPh>
    <phoneticPr fontId="1"/>
  </si>
  <si>
    <t>味が少し変わったが食べられた</t>
    <rPh sb="0" eb="1">
      <t>アジ</t>
    </rPh>
    <rPh sb="2" eb="3">
      <t>スコ</t>
    </rPh>
    <rPh sb="4" eb="5">
      <t>カ</t>
    </rPh>
    <rPh sb="9" eb="10">
      <t>タ</t>
    </rPh>
    <phoneticPr fontId="1"/>
  </si>
  <si>
    <t>味が変わって食べる量が減った</t>
    <rPh sb="0" eb="1">
      <t>アジ</t>
    </rPh>
    <rPh sb="2" eb="3">
      <t>カ</t>
    </rPh>
    <rPh sb="6" eb="7">
      <t>タ</t>
    </rPh>
    <rPh sb="9" eb="10">
      <t>リョウ</t>
    </rPh>
    <rPh sb="11" eb="12">
      <t>ヘ</t>
    </rPh>
    <phoneticPr fontId="1"/>
  </si>
  <si>
    <t>手足が赤くなり痛みもあった</t>
    <rPh sb="0" eb="2">
      <t>テアシ</t>
    </rPh>
    <rPh sb="3" eb="4">
      <t>カ</t>
    </rPh>
    <rPh sb="7" eb="8">
      <t>イタ</t>
    </rPh>
    <phoneticPr fontId="1"/>
  </si>
  <si>
    <t>ほとんど食べられなかった</t>
    <rPh sb="4" eb="5">
      <t>タ</t>
    </rPh>
    <phoneticPr fontId="1"/>
  </si>
  <si>
    <t>痛みでほとんど食べられなかった</t>
    <rPh sb="0" eb="1">
      <t>イタ</t>
    </rPh>
    <rPh sb="7" eb="8">
      <t>タ</t>
    </rPh>
    <phoneticPr fontId="1"/>
  </si>
  <si>
    <t>手や足の裏の赤み</t>
    <rPh sb="0" eb="1">
      <t>テ</t>
    </rPh>
    <rPh sb="2" eb="3">
      <t>アシ</t>
    </rPh>
    <rPh sb="4" eb="5">
      <t>ウラ</t>
    </rPh>
    <phoneticPr fontId="1"/>
  </si>
  <si>
    <t>問 1</t>
    <rPh sb="0" eb="1">
      <t>トイ</t>
    </rPh>
    <phoneticPr fontId="1"/>
  </si>
  <si>
    <t>問 2</t>
    <rPh sb="0" eb="1">
      <t>トイ</t>
    </rPh>
    <phoneticPr fontId="1"/>
  </si>
  <si>
    <t>問 3</t>
    <rPh sb="0" eb="1">
      <t>トイ</t>
    </rPh>
    <phoneticPr fontId="1"/>
  </si>
  <si>
    <t>問 4</t>
    <rPh sb="0" eb="1">
      <t>トイ</t>
    </rPh>
    <phoneticPr fontId="1"/>
  </si>
  <si>
    <t>問 5</t>
    <rPh sb="0" eb="1">
      <t>トイ</t>
    </rPh>
    <phoneticPr fontId="1"/>
  </si>
  <si>
    <t>問 6</t>
    <rPh sb="0" eb="1">
      <t>トイ</t>
    </rPh>
    <phoneticPr fontId="1"/>
  </si>
  <si>
    <t>問 7</t>
    <rPh sb="0" eb="1">
      <t>トイ</t>
    </rPh>
    <phoneticPr fontId="1"/>
  </si>
  <si>
    <t>問 8</t>
    <rPh sb="0" eb="1">
      <t>トイ</t>
    </rPh>
    <phoneticPr fontId="1"/>
  </si>
  <si>
    <t>問 9</t>
    <rPh sb="0" eb="1">
      <t>トイ</t>
    </rPh>
    <phoneticPr fontId="1"/>
  </si>
  <si>
    <t>なかった</t>
  </si>
  <si>
    <t>便秘して薬剤や浣腸を毎回
使用した</t>
    <rPh sb="0" eb="2">
      <t>ベンピ</t>
    </rPh>
    <rPh sb="4" eb="6">
      <t>ヤクザイ</t>
    </rPh>
    <rPh sb="7" eb="9">
      <t>カンチョウ</t>
    </rPh>
    <rPh sb="10" eb="12">
      <t>マイカイ</t>
    </rPh>
    <rPh sb="13" eb="15">
      <t>シヨウ</t>
    </rPh>
    <phoneticPr fontId="1"/>
  </si>
  <si>
    <t>だるさがあるが
身の回りのことはできる</t>
    <rPh sb="8" eb="9">
      <t>ミ</t>
    </rPh>
    <rPh sb="10" eb="11">
      <t>マワ</t>
    </rPh>
    <phoneticPr fontId="1"/>
  </si>
  <si>
    <t>身の回りのことも普段通りには
できないほどだるい</t>
    <rPh sb="0" eb="1">
      <t>ミ</t>
    </rPh>
    <rPh sb="2" eb="3">
      <t>マワ</t>
    </rPh>
    <rPh sb="8" eb="10">
      <t>フダン</t>
    </rPh>
    <rPh sb="10" eb="11">
      <t>ドオ</t>
    </rPh>
    <phoneticPr fontId="1"/>
  </si>
  <si>
    <t>ある</t>
  </si>
  <si>
    <t>息苦しさ</t>
    <rPh sb="0" eb="2">
      <t>イキグル</t>
    </rPh>
    <phoneticPr fontId="1"/>
  </si>
  <si>
    <t>下痢</t>
    <rPh sb="0" eb="2">
      <t>ゲリ</t>
    </rPh>
    <phoneticPr fontId="1"/>
  </si>
  <si>
    <t>ない</t>
  </si>
  <si>
    <t>(1)</t>
  </si>
  <si>
    <t>(2)</t>
  </si>
  <si>
    <t>食欲が落ちたが量は半分以上
食べられる</t>
    <rPh sb="0" eb="2">
      <t>ショクヨク</t>
    </rPh>
    <rPh sb="3" eb="4">
      <t>オ</t>
    </rPh>
    <rPh sb="7" eb="8">
      <t>リョウ</t>
    </rPh>
    <rPh sb="9" eb="11">
      <t>ハンブン</t>
    </rPh>
    <rPh sb="11" eb="13">
      <t>イジョウ</t>
    </rPh>
    <rPh sb="14" eb="15">
      <t>タ</t>
    </rPh>
    <phoneticPr fontId="1"/>
  </si>
  <si>
    <t>痛みでできないこと
や困っていること</t>
    <rPh sb="0" eb="1">
      <t>イタ</t>
    </rPh>
    <rPh sb="11" eb="12">
      <t>コマ</t>
    </rPh>
    <phoneticPr fontId="1"/>
  </si>
  <si>
    <t>気持ちの落ち込み
やいらいら</t>
    <rPh sb="0" eb="2">
      <t>キモ</t>
    </rPh>
    <rPh sb="4" eb="5">
      <t>オ</t>
    </rPh>
    <rPh sb="6" eb="7">
      <t>コ</t>
    </rPh>
    <phoneticPr fontId="1"/>
  </si>
  <si>
    <t>Grade0</t>
    <phoneticPr fontId="1"/>
  </si>
  <si>
    <t>変わりなかった</t>
    <rPh sb="0" eb="1">
      <t>カ</t>
    </rPh>
    <phoneticPr fontId="1"/>
  </si>
  <si>
    <t>手足の色素沈着</t>
    <rPh sb="0" eb="2">
      <t>テアシ</t>
    </rPh>
    <rPh sb="3" eb="5">
      <t>シキソ</t>
    </rPh>
    <rPh sb="5" eb="7">
      <t>チンチャク</t>
    </rPh>
    <phoneticPr fontId="1"/>
  </si>
  <si>
    <t>手足が黒くなった</t>
    <rPh sb="0" eb="2">
      <t>テアシ</t>
    </rPh>
    <rPh sb="3" eb="4">
      <t>クロ</t>
    </rPh>
    <phoneticPr fontId="1"/>
  </si>
  <si>
    <t>手足以外も黒くなった</t>
    <rPh sb="0" eb="2">
      <t>テアシ</t>
    </rPh>
    <rPh sb="2" eb="4">
      <t>イガイ</t>
    </rPh>
    <rPh sb="5" eb="6">
      <t>クロ</t>
    </rPh>
    <phoneticPr fontId="1"/>
  </si>
  <si>
    <t>なかった</t>
    <phoneticPr fontId="1"/>
  </si>
  <si>
    <t>手足が赤くなったが痛みはない</t>
    <rPh sb="0" eb="2">
      <t>テアシ</t>
    </rPh>
    <rPh sb="3" eb="4">
      <t>アカ</t>
    </rPh>
    <rPh sb="9" eb="10">
      <t>イタ</t>
    </rPh>
    <phoneticPr fontId="1"/>
  </si>
  <si>
    <t>できたが痛みはなし</t>
    <rPh sb="4" eb="5">
      <t>イタ</t>
    </rPh>
    <phoneticPr fontId="1"/>
  </si>
  <si>
    <t>脱毛</t>
    <rPh sb="0" eb="2">
      <t>ダツモウ</t>
    </rPh>
    <phoneticPr fontId="1"/>
  </si>
  <si>
    <t>周りの人にはわかる
ほどではなかったが抜けた</t>
    <rPh sb="0" eb="1">
      <t>マワ</t>
    </rPh>
    <rPh sb="3" eb="4">
      <t>ヒト</t>
    </rPh>
    <rPh sb="19" eb="20">
      <t>ヌ</t>
    </rPh>
    <phoneticPr fontId="1"/>
  </si>
  <si>
    <t>カツラを使いたいほど抜けた</t>
    <rPh sb="4" eb="5">
      <t>ツカ</t>
    </rPh>
    <rPh sb="10" eb="11">
      <t>ヌ</t>
    </rPh>
    <phoneticPr fontId="1"/>
  </si>
  <si>
    <t>便秘して薬剤や浣腸を何回か
使用した</t>
    <rPh sb="0" eb="2">
      <t>ベンピ</t>
    </rPh>
    <rPh sb="4" eb="6">
      <t>ヤクザイ</t>
    </rPh>
    <rPh sb="7" eb="9">
      <t>カンチョウ</t>
    </rPh>
    <rPh sb="10" eb="12">
      <t>ナンカイ</t>
    </rPh>
    <rPh sb="14" eb="16">
      <t>シヨウ</t>
    </rPh>
    <phoneticPr fontId="1"/>
  </si>
  <si>
    <t>ある</t>
    <phoneticPr fontId="1"/>
  </si>
  <si>
    <t>ない</t>
    <phoneticPr fontId="1"/>
  </si>
  <si>
    <t>最近の症状についてお聞きします</t>
    <rPh sb="0" eb="2">
      <t>サイキン</t>
    </rPh>
    <rPh sb="3" eb="5">
      <t>ショウジョウ</t>
    </rPh>
    <rPh sb="10" eb="11">
      <t>キ</t>
    </rPh>
    <phoneticPr fontId="1"/>
  </si>
  <si>
    <t>階段を登る際に息切れがある</t>
    <phoneticPr fontId="1"/>
  </si>
  <si>
    <t>ゆっくり歩行した際に息切れがあるが日常生活は出来る</t>
    <rPh sb="4" eb="6">
      <t>ホコウ</t>
    </rPh>
    <rPh sb="8" eb="9">
      <t>サイ</t>
    </rPh>
    <rPh sb="10" eb="12">
      <t>イキギ</t>
    </rPh>
    <rPh sb="17" eb="19">
      <t>ニチジョウ</t>
    </rPh>
    <rPh sb="19" eb="21">
      <t>セイカツ</t>
    </rPh>
    <rPh sb="22" eb="24">
      <t>デキ</t>
    </rPh>
    <phoneticPr fontId="1"/>
  </si>
  <si>
    <t>息切れのため、身の回りのことが出来ない</t>
    <phoneticPr fontId="1"/>
  </si>
  <si>
    <t>便回数が1日7回以上増えた</t>
    <rPh sb="0" eb="3">
      <t>ベンカイスウ</t>
    </rPh>
    <rPh sb="5" eb="6">
      <t>ヒ</t>
    </rPh>
    <rPh sb="7" eb="8">
      <t>カイ</t>
    </rPh>
    <rPh sb="8" eb="10">
      <t>イジョウ</t>
    </rPh>
    <rPh sb="10" eb="11">
      <t>フ</t>
    </rPh>
    <phoneticPr fontId="1"/>
  </si>
  <si>
    <t>皮疹</t>
    <rPh sb="0" eb="2">
      <t>ヒシン</t>
    </rPh>
    <phoneticPr fontId="1"/>
  </si>
  <si>
    <t>皮疹ができて痛みやかゆみがあった</t>
    <rPh sb="0" eb="2">
      <t>ヒシン</t>
    </rPh>
    <rPh sb="6" eb="7">
      <t>イタ</t>
    </rPh>
    <phoneticPr fontId="1"/>
  </si>
  <si>
    <t>食欲がおちて、量は半分以下になった</t>
    <rPh sb="0" eb="2">
      <t>ショクヨク</t>
    </rPh>
    <rPh sb="7" eb="8">
      <t>リョウ</t>
    </rPh>
    <rPh sb="9" eb="11">
      <t>ハンブン</t>
    </rPh>
    <rPh sb="11" eb="13">
      <t>イカ</t>
    </rPh>
    <phoneticPr fontId="1"/>
  </si>
  <si>
    <t>【保険薬局薬剤師コメント欄】　　</t>
    <phoneticPr fontId="1"/>
  </si>
  <si>
    <t>【県病コメント欄】　</t>
    <phoneticPr fontId="1"/>
  </si>
  <si>
    <t>年</t>
    <rPh sb="0" eb="1">
      <t>ネン</t>
    </rPh>
    <phoneticPr fontId="1"/>
  </si>
  <si>
    <t>日</t>
    <rPh sb="0" eb="1">
      <t>ヒ</t>
    </rPh>
    <phoneticPr fontId="1"/>
  </si>
  <si>
    <t>月</t>
    <rPh sb="0" eb="1">
      <t>ガツ</t>
    </rPh>
    <phoneticPr fontId="1"/>
  </si>
  <si>
    <t>聞き取り日</t>
    <rPh sb="0" eb="1">
      <t>キ</t>
    </rPh>
    <rPh sb="2" eb="3">
      <t>ト</t>
    </rPh>
    <rPh sb="4" eb="5">
      <t>ビ</t>
    </rPh>
    <phoneticPr fontId="1"/>
  </si>
  <si>
    <t>処方せん発行日</t>
    <rPh sb="0" eb="2">
      <t>ショホウ</t>
    </rPh>
    <rPh sb="4" eb="7">
      <t>ハッコウビ</t>
    </rPh>
    <phoneticPr fontId="1"/>
  </si>
  <si>
    <t>病院名</t>
    <rPh sb="0" eb="3">
      <t>ビョウインメイ</t>
    </rPh>
    <phoneticPr fontId="1"/>
  </si>
  <si>
    <t>病院</t>
    <rPh sb="0" eb="2">
      <t>ビョウイン</t>
    </rPh>
    <phoneticPr fontId="1"/>
  </si>
  <si>
    <t>先生</t>
    <rPh sb="0" eb="2">
      <t>センセイ</t>
    </rPh>
    <phoneticPr fontId="1"/>
  </si>
  <si>
    <t>処方医</t>
    <rPh sb="0" eb="2">
      <t>ショホウ</t>
    </rPh>
    <rPh sb="2" eb="3">
      <t>イ</t>
    </rPh>
    <phoneticPr fontId="1"/>
  </si>
  <si>
    <t>科</t>
    <rPh sb="0" eb="1">
      <t>カ</t>
    </rPh>
    <phoneticPr fontId="1"/>
  </si>
  <si>
    <t>この情報を伝えることに対して患者の同意を</t>
  </si>
  <si>
    <t>患者は主治医への報告を拒否していますが、治療上重要だと思われますので報告いたします</t>
    <rPh sb="0" eb="2">
      <t>カンジャ</t>
    </rPh>
    <rPh sb="3" eb="6">
      <t>シュジイ</t>
    </rPh>
    <rPh sb="8" eb="10">
      <t>ホウコク</t>
    </rPh>
    <rPh sb="11" eb="13">
      <t>キョヒ</t>
    </rPh>
    <rPh sb="20" eb="23">
      <t>チリョウジョウ</t>
    </rPh>
    <rPh sb="23" eb="25">
      <t>ジュウヨウ</t>
    </rPh>
    <rPh sb="27" eb="28">
      <t>オモ</t>
    </rPh>
    <rPh sb="34" eb="36">
      <t>ホウコク</t>
    </rPh>
    <phoneticPr fontId="1"/>
  </si>
  <si>
    <t>得た</t>
    <rPh sb="0" eb="1">
      <t>エ</t>
    </rPh>
    <phoneticPr fontId="1"/>
  </si>
  <si>
    <t>得ていない</t>
    <rPh sb="0" eb="1">
      <t>エ</t>
    </rPh>
    <phoneticPr fontId="1"/>
  </si>
  <si>
    <t>　保険薬局　名称　所在</t>
    <rPh sb="1" eb="5">
      <t>ホケンヤッキョク</t>
    </rPh>
    <rPh sb="6" eb="8">
      <t>メイショウ</t>
    </rPh>
    <rPh sb="9" eb="11">
      <t>ショザイ</t>
    </rPh>
    <phoneticPr fontId="1"/>
  </si>
  <si>
    <t>抗がん剤治療に関わる情報提供書を受領いたしました。
下記の通り、副作用状況について、ご報告いたします。</t>
    <rPh sb="0" eb="1">
      <t>コウ</t>
    </rPh>
    <rPh sb="3" eb="4">
      <t>ザイ</t>
    </rPh>
    <rPh sb="4" eb="6">
      <t>チリョウ</t>
    </rPh>
    <rPh sb="7" eb="8">
      <t>カカ</t>
    </rPh>
    <rPh sb="10" eb="12">
      <t>ジョウホウ</t>
    </rPh>
    <rPh sb="12" eb="15">
      <t>テイキョウショ</t>
    </rPh>
    <rPh sb="16" eb="18">
      <t>ジュリョウ</t>
    </rPh>
    <phoneticPr fontId="1"/>
  </si>
  <si>
    <t>次回受診日：</t>
    <rPh sb="0" eb="2">
      <t>ジカイ</t>
    </rPh>
    <rPh sb="2" eb="5">
      <t>ジュシンビ</t>
    </rPh>
    <phoneticPr fontId="1"/>
  </si>
  <si>
    <t>年</t>
    <rPh sb="0" eb="1">
      <t>ネン</t>
    </rPh>
    <phoneticPr fontId="1"/>
  </si>
  <si>
    <t>月</t>
    <rPh sb="0" eb="1">
      <t>ガツ</t>
    </rPh>
    <phoneticPr fontId="1"/>
  </si>
  <si>
    <t>日</t>
    <rPh sb="0" eb="1">
      <t>ヒ</t>
    </rPh>
    <phoneticPr fontId="1"/>
  </si>
  <si>
    <r>
      <t>〈痛みがあると答えた方だけ教えて下さい〉　</t>
    </r>
    <r>
      <rPr>
        <b/>
        <sz val="10"/>
        <color indexed="8"/>
        <rFont val="ＭＳ Ｐゴシック"/>
        <family val="3"/>
        <charset val="128"/>
      </rPr>
      <t>○</t>
    </r>
    <r>
      <rPr>
        <sz val="10"/>
        <color indexed="8"/>
        <rFont val="ＭＳ Ｐゴシック"/>
        <family val="3"/>
        <charset val="128"/>
      </rPr>
      <t>をチェックして下さい</t>
    </r>
    <rPh sb="13" eb="14">
      <t>オシ</t>
    </rPh>
    <rPh sb="16" eb="17">
      <t>シタ</t>
    </rPh>
    <rPh sb="29" eb="30">
      <t>クダ</t>
    </rPh>
    <phoneticPr fontId="1"/>
  </si>
  <si>
    <t>⇒</t>
    <phoneticPr fontId="1"/>
  </si>
  <si>
    <t xml:space="preserve"> 眠れない         </t>
    <phoneticPr fontId="1"/>
  </si>
  <si>
    <t>　</t>
  </si>
  <si>
    <t>　　　　　</t>
    <phoneticPr fontId="1"/>
  </si>
  <si>
    <t xml:space="preserve">痛くない </t>
    <phoneticPr fontId="1"/>
  </si>
  <si>
    <t xml:space="preserve"> 動けない     </t>
    <phoneticPr fontId="1"/>
  </si>
  <si>
    <t>　 痛みは10段階で評価すると</t>
    <phoneticPr fontId="1"/>
  </si>
  <si>
    <t>　 0～10のうち何番目ですか？</t>
    <phoneticPr fontId="1"/>
  </si>
  <si>
    <t>痛み止めを使用してますか？ →　　
※ありの場合：効果の自覚はありますか？　→  　　　　　　　</t>
    <rPh sb="0" eb="1">
      <t>イタ</t>
    </rPh>
    <rPh sb="2" eb="3">
      <t>ド</t>
    </rPh>
    <rPh sb="5" eb="7">
      <t>シヨウ</t>
    </rPh>
    <phoneticPr fontId="1"/>
  </si>
  <si>
    <t>0 1 2 3 4 5 6 7 8 9 10</t>
    <phoneticPr fontId="1"/>
  </si>
  <si>
    <t>　　FAXの場合は、青森県立中央病院薬剤部直通（017-726-8452）へ送信して下さい。</t>
    <rPh sb="6" eb="8">
      <t>バアイ</t>
    </rPh>
    <rPh sb="10" eb="12">
      <t>アオモリ</t>
    </rPh>
    <rPh sb="12" eb="14">
      <t>ケンリツ</t>
    </rPh>
    <rPh sb="14" eb="18">
      <t>チュウオウビョウイン</t>
    </rPh>
    <rPh sb="18" eb="21">
      <t>ヤクザイブ</t>
    </rPh>
    <rPh sb="21" eb="23">
      <t>チョクツウ</t>
    </rPh>
    <rPh sb="38" eb="40">
      <t>ソウシン</t>
    </rPh>
    <rPh sb="42" eb="43">
      <t>クダ</t>
    </rPh>
    <phoneticPr fontId="1"/>
  </si>
  <si>
    <t>　　前回の投与後から、　　　　　　　　　　に網掛けしている症状に該当する場合は、患者さんから各外来へすぐに連絡するよう促していただくようお願いします。</t>
    <rPh sb="2" eb="4">
      <t>ゼンカイ</t>
    </rPh>
    <rPh sb="5" eb="8">
      <t>トウヨゴ</t>
    </rPh>
    <rPh sb="22" eb="24">
      <t>アミカ</t>
    </rPh>
    <rPh sb="29" eb="31">
      <t>ショウジョウ</t>
    </rPh>
    <rPh sb="32" eb="34">
      <t>ガイトウ</t>
    </rPh>
    <rPh sb="36" eb="38">
      <t>バアイ</t>
    </rPh>
    <rPh sb="40" eb="42">
      <t>カンジャ</t>
    </rPh>
    <rPh sb="46" eb="47">
      <t>カク</t>
    </rPh>
    <rPh sb="47" eb="49">
      <t>ガイライ</t>
    </rPh>
    <rPh sb="53" eb="55">
      <t>レンラク</t>
    </rPh>
    <rPh sb="59" eb="60">
      <t>ウナガ</t>
    </rPh>
    <rPh sb="69" eb="70">
      <t>ネガ</t>
    </rPh>
    <phoneticPr fontId="1"/>
  </si>
  <si>
    <t>　　※※※※※※※※※※※※※※※※※※※※※　　（注意）　　Dr.joyにて報告のご協力をお願いしてます　　※※※※※※※※※※※※※※※※※※※※※</t>
    <phoneticPr fontId="1"/>
  </si>
  <si>
    <t>最悪な痛み</t>
    <phoneticPr fontId="1"/>
  </si>
  <si>
    <t>・</t>
    <phoneticPr fontId="1"/>
  </si>
  <si>
    <t>食べられない</t>
    <phoneticPr fontId="1"/>
  </si>
  <si>
    <t>経口抗がん剤</t>
    <rPh sb="0" eb="3">
      <t>ケイコウコウ</t>
    </rPh>
    <rPh sb="5" eb="6">
      <t>ザイ</t>
    </rPh>
    <phoneticPr fontId="23"/>
  </si>
  <si>
    <t>カペシタビン（ゼローダ）</t>
    <phoneticPr fontId="23"/>
  </si>
  <si>
    <t>S-1（ティーエスワン）</t>
    <phoneticPr fontId="23"/>
  </si>
  <si>
    <t>パルボシクリブ（イブランス）</t>
    <phoneticPr fontId="23"/>
  </si>
  <si>
    <t>オラパリブ（リムパーザ）</t>
    <phoneticPr fontId="23"/>
  </si>
  <si>
    <t>エベロリムス（アフィニトール）</t>
    <phoneticPr fontId="23"/>
  </si>
  <si>
    <t>ホルモン剤</t>
    <rPh sb="4" eb="5">
      <t>ザイ</t>
    </rPh>
    <phoneticPr fontId="23"/>
  </si>
  <si>
    <t>薬剤名：</t>
    <rPh sb="0" eb="2">
      <t>ヤクザイ</t>
    </rPh>
    <rPh sb="2" eb="3">
      <t>メイ</t>
    </rPh>
    <phoneticPr fontId="1"/>
  </si>
  <si>
    <t>流涙</t>
    <rPh sb="0" eb="2">
      <t>リュウルイ</t>
    </rPh>
    <phoneticPr fontId="23"/>
  </si>
  <si>
    <t>項目</t>
    <rPh sb="0" eb="2">
      <t>コウモク</t>
    </rPh>
    <phoneticPr fontId="23"/>
  </si>
  <si>
    <t>grade0</t>
    <phoneticPr fontId="23"/>
  </si>
  <si>
    <t>grade1</t>
    <phoneticPr fontId="23"/>
  </si>
  <si>
    <t>grade2</t>
    <phoneticPr fontId="23"/>
  </si>
  <si>
    <t>grade3</t>
    <phoneticPr fontId="23"/>
  </si>
  <si>
    <t>涙や目やにがでる</t>
  </si>
  <si>
    <t>視力の低下を感じるが生活に支障は無い</t>
  </si>
  <si>
    <t>視力低下により生活で困っていることがある</t>
  </si>
  <si>
    <t>発熱</t>
    <phoneticPr fontId="23"/>
  </si>
  <si>
    <t>38.0～39.0℃</t>
    <phoneticPr fontId="23"/>
  </si>
  <si>
    <t>39.0～40℃</t>
    <phoneticPr fontId="23"/>
  </si>
  <si>
    <t>40℃を超えた</t>
    <phoneticPr fontId="23"/>
  </si>
  <si>
    <t>関節痛</t>
    <rPh sb="0" eb="3">
      <t>カンセツツウ</t>
    </rPh>
    <phoneticPr fontId="23"/>
  </si>
  <si>
    <t>関節に痛みがあったが痛み止めを使わず我慢できる</t>
    <phoneticPr fontId="23"/>
  </si>
  <si>
    <t>関節に痛みがあるが普段通り生活できた</t>
    <phoneticPr fontId="23"/>
  </si>
  <si>
    <t>むくみ</t>
  </si>
  <si>
    <t>なかった</t>
    <phoneticPr fontId="1"/>
  </si>
  <si>
    <t>手足にむくみがあったが気にならない</t>
  </si>
  <si>
    <t>手足にむくみが気になるが普段通り過ごせた</t>
  </si>
  <si>
    <t>手足にむくみがあり家事や身の回りのことが出来なかった</t>
  </si>
  <si>
    <t>オラパリブ（リムパーザ）</t>
    <phoneticPr fontId="23"/>
  </si>
  <si>
    <t>パルボシクリブ（イブランス）</t>
  </si>
  <si>
    <t>経口抗がん剤</t>
    <rPh sb="0" eb="2">
      <t>ケイコウ</t>
    </rPh>
    <rPh sb="2" eb="3">
      <t>コウ</t>
    </rPh>
    <rPh sb="5" eb="6">
      <t>ザイ</t>
    </rPh>
    <phoneticPr fontId="23"/>
  </si>
  <si>
    <t>痛みが強く、灼熱感がある</t>
  </si>
  <si>
    <t>階段を登る際に息切れがある</t>
  </si>
  <si>
    <t>息切れのため、身の回りのことが出来ない</t>
  </si>
  <si>
    <t>カペシタビン（ゼローダ）</t>
  </si>
  <si>
    <t>S-1（ティーエスワン）</t>
  </si>
  <si>
    <t>エベロリムス（アフィニトール）</t>
  </si>
  <si>
    <t>ROW</t>
    <phoneticPr fontId="23"/>
  </si>
  <si>
    <t>if</t>
    <phoneticPr fontId="23"/>
  </si>
  <si>
    <t>iferror:small</t>
    <phoneticPr fontId="23"/>
  </si>
  <si>
    <t xml:space="preserve"> </t>
    <phoneticPr fontId="23"/>
  </si>
  <si>
    <t xml:space="preserve">  </t>
    <phoneticPr fontId="23"/>
  </si>
  <si>
    <t>薬剤名をお選びください</t>
    <rPh sb="0" eb="3">
      <t>ヤクザイメイ</t>
    </rPh>
    <rPh sb="5" eb="6">
      <t>エラ</t>
    </rPh>
    <phoneticPr fontId="23"/>
  </si>
  <si>
    <t>関節に痛みがあり家事や身の回りのことが出来なかった</t>
    <phoneticPr fontId="23"/>
  </si>
  <si>
    <t xml:space="preserve"> 対応者：</t>
    <phoneticPr fontId="1"/>
  </si>
  <si>
    <t>電話番号　：</t>
    <rPh sb="0" eb="2">
      <t>デンワ</t>
    </rPh>
    <rPh sb="2" eb="4">
      <t>バンゴウ</t>
    </rPh>
    <phoneticPr fontId="1"/>
  </si>
  <si>
    <t>ＦＡＸ番号　：</t>
    <rPh sb="3" eb="5">
      <t>バンゴウ</t>
    </rPh>
    <phoneticPr fontId="1"/>
  </si>
  <si>
    <t>担当薬剤師名　：</t>
    <rPh sb="0" eb="2">
      <t>タントウ</t>
    </rPh>
    <rPh sb="2" eb="5">
      <t>ヤクザイシ</t>
    </rPh>
    <rPh sb="5" eb="6">
      <t>メイ</t>
    </rPh>
    <phoneticPr fontId="1"/>
  </si>
  <si>
    <t>患者ID　：</t>
    <rPh sb="0" eb="2">
      <t>カンジャ</t>
    </rPh>
    <phoneticPr fontId="1"/>
  </si>
  <si>
    <t>患者氏名　：</t>
    <rPh sb="0" eb="2">
      <t>カンジャ</t>
    </rPh>
    <rPh sb="2" eb="4">
      <t>シメイ</t>
    </rPh>
    <phoneticPr fontId="1"/>
  </si>
  <si>
    <t>生年月日　：</t>
    <rPh sb="0" eb="4">
      <t>セイネンガッピ</t>
    </rPh>
    <phoneticPr fontId="1"/>
  </si>
  <si>
    <t>問題あり</t>
    <rPh sb="0" eb="2">
      <t>モンダイ</t>
    </rPh>
    <phoneticPr fontId="1"/>
  </si>
  <si>
    <t>問題なし</t>
    <rPh sb="0" eb="2">
      <t>モンダイ</t>
    </rPh>
    <phoneticPr fontId="1"/>
  </si>
  <si>
    <t>問題ありの場合</t>
    <rPh sb="0" eb="2">
      <t>モンダイ</t>
    </rPh>
    <rPh sb="5" eb="7">
      <t>バアイ</t>
    </rPh>
    <phoneticPr fontId="1"/>
  </si>
  <si>
    <t xml:space="preserve">→理由 </t>
    <rPh sb="1" eb="3">
      <t>リユウ</t>
    </rPh>
    <phoneticPr fontId="1"/>
  </si>
  <si>
    <t>アドヒアランス　：</t>
    <phoneticPr fontId="1"/>
  </si>
  <si>
    <t>手足に痛みがあり家事や身の回りのことができなかった</t>
    <rPh sb="0" eb="2">
      <t>テアシ</t>
    </rPh>
    <rPh sb="3" eb="4">
      <t>イタ</t>
    </rPh>
    <rPh sb="8" eb="10">
      <t>カジ</t>
    </rPh>
    <rPh sb="11" eb="12">
      <t>ミ</t>
    </rPh>
    <rPh sb="13" eb="14">
      <t>マワ</t>
    </rPh>
    <phoneticPr fontId="1"/>
  </si>
  <si>
    <t>UFT</t>
    <phoneticPr fontId="23"/>
  </si>
  <si>
    <t>ラパチニブ（タイケルブ）＋カペシタビン（ゼローダ）</t>
  </si>
  <si>
    <t>ラパチニブ（タイケルブ）＋カペシタビン（ゼローダ）</t>
    <phoneticPr fontId="23"/>
  </si>
  <si>
    <t>ラパチニブ（タイケルブ）＋アロマターゼ阻害薬</t>
    <phoneticPr fontId="23"/>
  </si>
  <si>
    <t>UFT</t>
    <phoneticPr fontId="23"/>
  </si>
  <si>
    <t>ラパチニブ（タイケルブ）＋カペシタビン（ゼローダ）</t>
    <phoneticPr fontId="23"/>
  </si>
  <si>
    <t>皮疹</t>
  </si>
  <si>
    <t>じゅくじゅくと液が出る</t>
  </si>
  <si>
    <t>爪のふちの症状</t>
  </si>
  <si>
    <t>赤くなったが痛みはなし</t>
  </si>
  <si>
    <t>赤くなり痛みもあった</t>
  </si>
  <si>
    <t>皮膚の乾燥</t>
  </si>
  <si>
    <t>カサカサやひびわれになって痛みもあった</t>
  </si>
  <si>
    <t>カサカサやひびわれになって痛みもあった</t>
    <phoneticPr fontId="23"/>
  </si>
  <si>
    <t>カサカサやひびわれになったが痛みはなし</t>
  </si>
  <si>
    <t>カサカサやひびわれになったが痛みはなし</t>
    <phoneticPr fontId="23"/>
  </si>
  <si>
    <t>発熱</t>
  </si>
  <si>
    <t>38.0～39.0℃</t>
  </si>
  <si>
    <t>39.0～40℃</t>
  </si>
  <si>
    <t>40℃を超えた</t>
  </si>
  <si>
    <t>ラパチニブ（タイケルブ）＋アロマターゼ阻害薬</t>
    <phoneticPr fontId="23"/>
  </si>
  <si>
    <t>関節に痛みがあったが痛み止めを使わず我慢できる</t>
  </si>
  <si>
    <t>関節に痛みがあるが普段通り生活できた</t>
  </si>
  <si>
    <t>関節に痛みがあり家事や身の回りのことが出来なかった</t>
  </si>
  <si>
    <t>S-1（ティーエスワン）</t>
    <phoneticPr fontId="23"/>
  </si>
  <si>
    <t>　</t>
    <phoneticPr fontId="23"/>
  </si>
  <si>
    <t>　</t>
    <phoneticPr fontId="23"/>
  </si>
  <si>
    <t>　</t>
    <phoneticPr fontId="23"/>
  </si>
  <si>
    <t>　</t>
    <phoneticPr fontId="23"/>
  </si>
  <si>
    <t>　</t>
    <phoneticPr fontId="23"/>
  </si>
  <si>
    <t>　</t>
    <phoneticPr fontId="23"/>
  </si>
  <si>
    <t>　</t>
    <phoneticPr fontId="23"/>
  </si>
  <si>
    <t xml:space="preserve">  </t>
    <phoneticPr fontId="23"/>
  </si>
  <si>
    <t>問 10</t>
    <rPh sb="0" eb="1">
      <t>トイ</t>
    </rPh>
    <phoneticPr fontId="1"/>
  </si>
  <si>
    <t>問 11</t>
    <rPh sb="0" eb="1">
      <t>トイ</t>
    </rPh>
    <phoneticPr fontId="1"/>
  </si>
  <si>
    <t>問 12</t>
    <rPh sb="0" eb="1">
      <t>トイ</t>
    </rPh>
    <phoneticPr fontId="1"/>
  </si>
  <si>
    <t>問 13</t>
    <rPh sb="0" eb="1">
      <t>トイ</t>
    </rPh>
    <phoneticPr fontId="1"/>
  </si>
  <si>
    <t>問 14</t>
    <rPh sb="0" eb="1">
      <t>トイ</t>
    </rPh>
    <phoneticPr fontId="1"/>
  </si>
  <si>
    <t>問 15</t>
    <rPh sb="0" eb="1">
      <t>トイ</t>
    </rPh>
    <phoneticPr fontId="1"/>
  </si>
  <si>
    <t>問 16</t>
    <rPh sb="0" eb="1">
      <t>トイ</t>
    </rPh>
    <phoneticPr fontId="1"/>
  </si>
  <si>
    <t>問 17</t>
    <rPh sb="0" eb="1">
      <t>トイ</t>
    </rPh>
    <phoneticPr fontId="1"/>
  </si>
  <si>
    <t>38℃を
超えなかった</t>
    <phoneticPr fontId="23"/>
  </si>
  <si>
    <t>38℃を
超えなかった</t>
    <phoneticPr fontId="23"/>
  </si>
  <si>
    <t>38℃を
超えなかった</t>
    <phoneticPr fontId="23"/>
  </si>
  <si>
    <t>38℃を
超えなかった</t>
    <phoneticPr fontId="23"/>
  </si>
  <si>
    <t>・</t>
    <phoneticPr fontId="1"/>
  </si>
  <si>
    <t>名前</t>
    <rPh sb="0" eb="2">
      <t>ナマエ</t>
    </rPh>
    <phoneticPr fontId="1"/>
  </si>
  <si>
    <t>経過観察としました</t>
  </si>
  <si>
    <t>その他</t>
    <rPh sb="2" eb="3">
      <t>タ</t>
    </rPh>
    <phoneticPr fontId="1"/>
  </si>
  <si>
    <t>対象薬の処方（対応者が医師以外の場合は提案）をしました</t>
    <rPh sb="7" eb="10">
      <t>タイオウシャ</t>
    </rPh>
    <rPh sb="11" eb="13">
      <t>イシ</t>
    </rPh>
    <rPh sb="13" eb="15">
      <t>イガイ</t>
    </rPh>
    <rPh sb="16" eb="18">
      <t>バアイ</t>
    </rPh>
    <rPh sb="19" eb="21">
      <t>テイアン</t>
    </rPh>
    <phoneticPr fontId="1"/>
  </si>
  <si>
    <t>抗がん剤の減量（対応者が医師以外の場合は提案）をしました</t>
    <rPh sb="8" eb="11">
      <t>タイオウシャ</t>
    </rPh>
    <rPh sb="12" eb="14">
      <t>イシ</t>
    </rPh>
    <rPh sb="14" eb="16">
      <t>イガイ</t>
    </rPh>
    <rPh sb="17" eb="19">
      <t>バアイ</t>
    </rPh>
    <rPh sb="20" eb="22">
      <t>テイアン</t>
    </rPh>
    <phoneticPr fontId="1"/>
  </si>
  <si>
    <t>抗がん剤の中止（対応者が医師以外の場合は提案）をしました</t>
    <rPh sb="8" eb="11">
      <t>タイオウシャ</t>
    </rPh>
    <rPh sb="12" eb="14">
      <t>イシ</t>
    </rPh>
    <rPh sb="14" eb="16">
      <t>イガイ</t>
    </rPh>
    <rPh sb="17" eb="19">
      <t>バアイ</t>
    </rPh>
    <rPh sb="20" eb="22">
      <t>テイアン</t>
    </rPh>
    <phoneticPr fontId="1"/>
  </si>
  <si>
    <r>
      <t>　</t>
    </r>
    <r>
      <rPr>
        <b/>
        <sz val="22"/>
        <color indexed="8"/>
        <rFont val="ＭＳ Ｐゴシック"/>
        <family val="3"/>
        <charset val="128"/>
      </rPr>
      <t>トレーシングレポート</t>
    </r>
    <r>
      <rPr>
        <b/>
        <sz val="26"/>
        <color indexed="8"/>
        <rFont val="ＭＳ Ｐゴシック"/>
        <family val="3"/>
        <charset val="128"/>
      </rPr>
      <t>　</t>
    </r>
    <r>
      <rPr>
        <b/>
        <sz val="14"/>
        <color indexed="8"/>
        <rFont val="ＭＳ Ｐゴシック"/>
        <family val="3"/>
        <charset val="128"/>
      </rPr>
      <t>（乳腺外科 経口抗がん剤副作用報告）</t>
    </r>
    <rPh sb="13" eb="17">
      <t>ニュウセンゲカ</t>
    </rPh>
    <rPh sb="18" eb="20">
      <t>ケイコウ</t>
    </rPh>
    <rPh sb="20" eb="21">
      <t>コウ</t>
    </rPh>
    <rPh sb="23" eb="24">
      <t>ザイ</t>
    </rPh>
    <phoneticPr fontId="1"/>
  </si>
  <si>
    <t>アベマシクリブ（ベージニオ）</t>
  </si>
  <si>
    <t>アベマシクリブ（ベージニオ）</t>
    <phoneticPr fontId="23"/>
  </si>
  <si>
    <t>日付：　　　</t>
    <rPh sb="0" eb="2">
      <t>ヒヅケ</t>
    </rPh>
    <phoneticPr fontId="1"/>
  </si>
  <si>
    <t>年</t>
    <rPh sb="0" eb="1">
      <t>ネン</t>
    </rPh>
    <phoneticPr fontId="1"/>
  </si>
  <si>
    <t>月</t>
    <rPh sb="0" eb="1">
      <t>ガツ</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</si>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</sst>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4"/>
      <color indexed="8"/>
      <name val="ＭＳ Ｐゴシック"/>
      <family val="3"/>
      <charset val="128"/>
    </font>
    <font>
      <b/>
      <sz val="26"/>
      <color indexed="8"/>
      <name val="ＭＳ Ｐゴシック"/>
      <family val="3"/>
      <charset val="128"/>
    </font>
    <font>
      <b/>
      <sz val="22"/>
      <color indexed="8"/>
      <name val="ＭＳ Ｐゴシック"/>
      <family val="3"/>
      <charset val="128"/>
    </font>
    <font>
      <b/>
      <sz val="10"/>
      <color indexed="8"/>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b/>
      <sz val="26"/>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9"/>
      <color rgb="FF000000"/>
      <name val="Meiryo UI"/>
      <family val="3"/>
      <charset val="128"/>
    </font>
    <font>
      <b/>
      <sz val="14"/>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6"/>
      <name val="ＭＳ Ｐゴシック"/>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b/>
      <sz val="9"/>
      <color theme="0"/>
      <name val="Meiryo UI"/>
      <family val="3"/>
      <charset val="128"/>
    </font>
    <font>
      <sz val="1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theme="4" tint="0.79998168889431442"/>
      </patternFill>
    </fill>
  </fills>
  <borders count="50">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hair">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theme="0"/>
      </top>
      <bottom/>
      <diagonal/>
    </border>
    <border>
      <left style="thin">
        <color indexed="64"/>
      </left>
      <right/>
      <top/>
      <bottom/>
      <diagonal/>
    </border>
  </borders>
  <cellStyleXfs count="1">
    <xf numFmtId="0" fontId="0" fillId="0" borderId="0">
      <alignment vertical="center"/>
    </xf>
  </cellStyleXfs>
  <cellXfs count="234">
    <xf numFmtId="0" fontId="0" fillId="0" borderId="0" xfId="0">
      <alignment vertical="center"/>
    </xf>
    <xf numFmtId="0" fontId="7" fillId="0" borderId="26" xfId="0" applyFont="1" applyBorder="1" applyAlignment="1" applyProtection="1">
      <alignment horizontal="center" vertical="center"/>
      <protection locked="0"/>
    </xf>
    <xf numFmtId="0" fontId="0" fillId="0" borderId="0" xfId="0" applyProtection="1">
      <alignment vertical="center"/>
    </xf>
    <xf numFmtId="0" fontId="11" fillId="0" borderId="0" xfId="0" applyFont="1" applyAlignment="1" applyProtection="1">
      <alignment horizontal="center" vertical="center"/>
    </xf>
    <xf numFmtId="0" fontId="7" fillId="0" borderId="29"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26" xfId="0" applyFont="1" applyBorder="1" applyAlignment="1" applyProtection="1">
      <alignment horizontal="center" vertical="center"/>
    </xf>
    <xf numFmtId="0" fontId="7" fillId="0" borderId="17"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6"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9" fillId="0" borderId="0" xfId="0" applyFont="1" applyBorder="1" applyAlignment="1" applyProtection="1">
      <alignment horizontal="left" vertical="center"/>
    </xf>
    <xf numFmtId="0" fontId="16" fillId="0" borderId="0" xfId="0" applyFont="1" applyBorder="1" applyAlignment="1" applyProtection="1">
      <alignment horizontal="left"/>
    </xf>
    <xf numFmtId="0" fontId="9" fillId="0" borderId="0" xfId="0" applyFont="1" applyBorder="1" applyAlignment="1" applyProtection="1">
      <alignment horizontal="left"/>
    </xf>
    <xf numFmtId="0" fontId="16" fillId="0" borderId="26" xfId="0" applyFont="1" applyBorder="1" applyAlignment="1" applyProtection="1">
      <alignment horizontal="left" vertical="center"/>
    </xf>
    <xf numFmtId="0" fontId="8" fillId="0" borderId="0" xfId="0" applyFont="1" applyBorder="1" applyProtection="1">
      <alignment vertical="center"/>
    </xf>
    <xf numFmtId="0" fontId="8" fillId="0" borderId="0" xfId="0" applyFont="1" applyFill="1" applyBorder="1" applyProtection="1">
      <alignment vertical="center"/>
    </xf>
    <xf numFmtId="0" fontId="0" fillId="0" borderId="0" xfId="0" applyFill="1" applyProtection="1">
      <alignment vertical="center"/>
    </xf>
    <xf numFmtId="0" fontId="8" fillId="0" borderId="0" xfId="0" applyFont="1" applyFill="1" applyBorder="1" applyAlignment="1" applyProtection="1">
      <alignment horizontal="left" vertical="center"/>
    </xf>
    <xf numFmtId="0" fontId="8" fillId="0" borderId="0" xfId="0" applyFont="1" applyBorder="1" applyAlignment="1" applyProtection="1">
      <alignment vertical="center" wrapText="1"/>
    </xf>
    <xf numFmtId="0" fontId="8" fillId="0" borderId="0" xfId="0" applyFont="1" applyBorder="1" applyAlignment="1" applyProtection="1">
      <alignment wrapText="1"/>
    </xf>
    <xf numFmtId="0" fontId="14" fillId="0" borderId="0" xfId="0" applyFont="1" applyBorder="1" applyProtection="1">
      <alignment vertical="center"/>
    </xf>
    <xf numFmtId="0" fontId="8" fillId="0" borderId="0" xfId="0" applyFont="1" applyProtection="1">
      <alignment vertical="center"/>
    </xf>
    <xf numFmtId="0" fontId="18" fillId="0" borderId="0" xfId="0" applyFont="1" applyBorder="1" applyAlignment="1" applyProtection="1">
      <alignment vertical="center" wrapText="1"/>
    </xf>
    <xf numFmtId="0" fontId="0" fillId="0" borderId="0" xfId="0" applyFont="1" applyBorder="1" applyAlignment="1" applyProtection="1">
      <alignment vertical="center" wrapText="1"/>
    </xf>
    <xf numFmtId="0" fontId="22" fillId="0" borderId="0" xfId="0" applyFont="1" applyBorder="1" applyAlignment="1" applyProtection="1">
      <alignment vertical="center" wrapText="1"/>
    </xf>
    <xf numFmtId="0" fontId="0" fillId="0" borderId="0" xfId="0" applyBorder="1" applyProtection="1">
      <alignment vertical="center"/>
    </xf>
    <xf numFmtId="0" fontId="0" fillId="0" borderId="0" xfId="0" applyBorder="1" applyAlignment="1" applyProtection="1"/>
    <xf numFmtId="0" fontId="0" fillId="0" borderId="0" xfId="0" applyBorder="1" applyAlignment="1" applyProtection="1">
      <alignment wrapText="1"/>
    </xf>
    <xf numFmtId="0" fontId="0" fillId="0" borderId="0" xfId="0" applyBorder="1" applyAlignment="1" applyProtection="1">
      <alignment vertical="center" wrapText="1"/>
    </xf>
    <xf numFmtId="0" fontId="0" fillId="0" borderId="0" xfId="0" applyBorder="1" applyAlignment="1" applyProtection="1">
      <alignment horizontal="left"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left" vertical="center"/>
    </xf>
    <xf numFmtId="0" fontId="0" fillId="0" borderId="36" xfId="0" applyBorder="1" applyProtection="1">
      <alignment vertical="center"/>
    </xf>
    <xf numFmtId="0" fontId="0" fillId="0" borderId="14" xfId="0" applyBorder="1" applyProtection="1">
      <alignment vertical="center"/>
    </xf>
    <xf numFmtId="0" fontId="0" fillId="0" borderId="15"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7" fillId="0" borderId="16" xfId="0" applyFont="1" applyBorder="1" applyAlignment="1"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20" xfId="0" applyBorder="1" applyProtection="1">
      <alignment vertical="center"/>
    </xf>
    <xf numFmtId="0" fontId="0" fillId="0" borderId="0" xfId="0" applyFont="1" applyAlignment="1" applyProtection="1">
      <alignment vertical="center"/>
    </xf>
    <xf numFmtId="0" fontId="14" fillId="0" borderId="0" xfId="0" applyFont="1" applyProtection="1">
      <alignment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top" wrapText="1"/>
    </xf>
    <xf numFmtId="0" fontId="8" fillId="0" borderId="11" xfId="0" applyFont="1" applyBorder="1" applyAlignment="1" applyProtection="1">
      <alignment horizontal="center" vertical="center" wrapText="1"/>
    </xf>
    <xf numFmtId="0" fontId="8" fillId="0" borderId="11" xfId="0" applyFont="1" applyBorder="1" applyAlignment="1" applyProtection="1">
      <alignment vertical="center" wrapText="1"/>
    </xf>
    <xf numFmtId="0" fontId="18" fillId="0" borderId="43" xfId="0" applyFont="1" applyBorder="1" applyAlignment="1" applyProtection="1">
      <alignment vertical="center" wrapText="1"/>
    </xf>
    <xf numFmtId="0" fontId="0" fillId="0" borderId="5" xfId="0" applyFont="1" applyBorder="1" applyAlignment="1" applyProtection="1">
      <alignment vertical="center" wrapText="1"/>
    </xf>
    <xf numFmtId="0" fontId="22" fillId="0" borderId="43" xfId="0" applyFont="1" applyBorder="1" applyAlignment="1" applyProtection="1">
      <alignment vertical="center" wrapText="1"/>
    </xf>
    <xf numFmtId="0" fontId="0" fillId="0" borderId="6" xfId="0" applyFont="1" applyBorder="1" applyAlignment="1" applyProtection="1">
      <alignment vertical="center" wrapText="1"/>
    </xf>
    <xf numFmtId="0" fontId="0" fillId="0" borderId="12" xfId="0" applyFont="1" applyBorder="1" applyAlignment="1" applyProtection="1">
      <alignment vertical="center" wrapText="1"/>
    </xf>
    <xf numFmtId="0" fontId="0" fillId="0" borderId="12" xfId="0" applyBorder="1" applyProtection="1">
      <alignment vertical="center"/>
    </xf>
    <xf numFmtId="0" fontId="0" fillId="0" borderId="13" xfId="0" applyFont="1" applyBorder="1" applyAlignment="1" applyProtection="1">
      <alignment vertical="center" wrapText="1"/>
    </xf>
    <xf numFmtId="0" fontId="8" fillId="0" borderId="11" xfId="0" applyFont="1" applyBorder="1" applyProtection="1">
      <alignment vertical="center"/>
    </xf>
    <xf numFmtId="0" fontId="18" fillId="0" borderId="7" xfId="0" applyFont="1" applyBorder="1" applyAlignment="1" applyProtection="1">
      <alignment vertical="center" wrapText="1"/>
    </xf>
    <xf numFmtId="0" fontId="0" fillId="0" borderId="0" xfId="0" applyBorder="1" applyAlignment="1" applyProtection="1">
      <alignment horizontal="center" vertical="top"/>
    </xf>
    <xf numFmtId="0" fontId="24" fillId="0" borderId="0" xfId="0" applyFont="1">
      <alignment vertical="center"/>
    </xf>
    <xf numFmtId="0" fontId="24" fillId="0" borderId="0" xfId="0" applyFont="1" applyBorder="1">
      <alignment vertical="center"/>
    </xf>
    <xf numFmtId="0" fontId="25" fillId="0" borderId="0" xfId="0" applyFont="1" applyFill="1" applyBorder="1" applyProtection="1">
      <alignment vertical="center"/>
    </xf>
    <xf numFmtId="0" fontId="26" fillId="0" borderId="0" xfId="0" applyFont="1" applyBorder="1" applyProtection="1">
      <alignment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Border="1" applyAlignment="1" applyProtection="1">
      <alignment vertical="center" wrapText="1"/>
    </xf>
    <xf numFmtId="0" fontId="26" fillId="0" borderId="0" xfId="0" applyFont="1" applyFill="1" applyBorder="1" applyProtection="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Border="1">
      <alignment vertical="center"/>
    </xf>
    <xf numFmtId="0" fontId="26" fillId="0" borderId="0" xfId="0" applyFont="1">
      <alignment vertical="center"/>
    </xf>
    <xf numFmtId="0" fontId="26" fillId="0" borderId="0" xfId="0" applyFont="1" applyFill="1" applyBorder="1" applyAlignment="1" applyProtection="1">
      <alignment horizontal="left" vertical="center"/>
    </xf>
    <xf numFmtId="0" fontId="26"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shrinkToFit="1"/>
    </xf>
    <xf numFmtId="0" fontId="26" fillId="0" borderId="0" xfId="0" applyFont="1" applyFill="1" applyBorder="1">
      <alignment vertical="center"/>
    </xf>
    <xf numFmtId="0" fontId="26" fillId="0" borderId="0" xfId="0" applyFont="1" applyFill="1" applyBorder="1" applyAlignment="1">
      <alignment vertical="center"/>
    </xf>
    <xf numFmtId="0" fontId="26" fillId="0" borderId="0" xfId="0" applyFont="1" applyFill="1">
      <alignment vertical="center"/>
    </xf>
    <xf numFmtId="0" fontId="25" fillId="0" borderId="0" xfId="0" applyFont="1" applyBorder="1" applyAlignment="1" applyProtection="1">
      <alignment horizontal="right" vertical="center"/>
    </xf>
    <xf numFmtId="0" fontId="25" fillId="0" borderId="0" xfId="0" applyFont="1" applyFill="1" applyBorder="1" applyAlignment="1" applyProtection="1">
      <alignment horizontal="right" vertical="center"/>
    </xf>
    <xf numFmtId="0" fontId="26" fillId="2" borderId="0" xfId="0" applyFont="1" applyFill="1">
      <alignment vertical="center"/>
    </xf>
    <xf numFmtId="0" fontId="25" fillId="2" borderId="0" xfId="0" applyFont="1" applyFill="1" applyBorder="1" applyProtection="1">
      <alignment vertical="center"/>
    </xf>
    <xf numFmtId="0" fontId="26" fillId="2" borderId="0" xfId="0" applyFont="1" applyFill="1" applyBorder="1">
      <alignment vertical="center"/>
    </xf>
    <xf numFmtId="0" fontId="26" fillId="2" borderId="0" xfId="0" applyFont="1" applyFill="1" applyBorder="1" applyAlignment="1">
      <alignment horizontal="left" vertical="center"/>
    </xf>
    <xf numFmtId="0" fontId="26" fillId="2" borderId="0" xfId="0" applyFont="1" applyFill="1" applyBorder="1" applyProtection="1">
      <alignment vertical="center"/>
    </xf>
    <xf numFmtId="0" fontId="27" fillId="3" borderId="0" xfId="0" applyFont="1" applyFill="1">
      <alignment vertical="center"/>
    </xf>
    <xf numFmtId="0" fontId="8" fillId="0" borderId="8" xfId="0" applyFont="1" applyBorder="1" applyProtection="1">
      <alignment vertical="center"/>
    </xf>
    <xf numFmtId="0" fontId="28" fillId="0" borderId="0" xfId="0" applyFont="1">
      <alignment vertical="center"/>
    </xf>
    <xf numFmtId="0" fontId="7" fillId="0" borderId="20" xfId="0" applyFont="1" applyBorder="1" applyAlignment="1" applyProtection="1">
      <alignment vertical="center" wrapText="1"/>
    </xf>
    <xf numFmtId="0" fontId="7" fillId="0" borderId="0" xfId="0" applyFont="1" applyBorder="1" applyAlignment="1" applyProtection="1">
      <alignment vertical="center"/>
    </xf>
    <xf numFmtId="0" fontId="7" fillId="0" borderId="44" xfId="0" applyFont="1" applyBorder="1" applyAlignment="1" applyProtection="1">
      <alignment vertical="center"/>
    </xf>
    <xf numFmtId="0" fontId="7" fillId="0" borderId="45" xfId="0" applyFont="1" applyBorder="1" applyAlignment="1" applyProtection="1">
      <alignment vertical="center" wrapText="1"/>
    </xf>
    <xf numFmtId="0" fontId="24" fillId="0" borderId="0" xfId="0" applyFont="1" applyFill="1" applyBorder="1">
      <alignment vertical="center"/>
    </xf>
    <xf numFmtId="0" fontId="24" fillId="4" borderId="48" xfId="0" applyFont="1" applyFill="1" applyBorder="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6" fillId="0" borderId="0" xfId="0" applyFont="1" applyFill="1" applyBorder="1" applyProtection="1">
      <alignment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Protection="1">
      <alignment vertical="center"/>
    </xf>
    <xf numFmtId="0" fontId="0" fillId="0" borderId="0" xfId="0" applyFill="1" applyBorder="1" applyProtection="1">
      <alignment vertical="center"/>
    </xf>
    <xf numFmtId="0" fontId="26" fillId="0" borderId="0" xfId="0" applyFont="1" applyAlignment="1">
      <alignment vertical="center" wrapText="1"/>
    </xf>
    <xf numFmtId="0" fontId="26" fillId="2" borderId="0" xfId="0" applyFont="1" applyFill="1" applyAlignment="1">
      <alignment vertical="center" wrapText="1"/>
    </xf>
    <xf numFmtId="0" fontId="26" fillId="2" borderId="0" xfId="0" applyFont="1" applyFill="1" applyBorder="1" applyAlignment="1">
      <alignment vertical="center"/>
    </xf>
    <xf numFmtId="0" fontId="26" fillId="0" borderId="0" xfId="0" applyFont="1" applyFill="1" applyAlignment="1">
      <alignment vertical="center" wrapText="1"/>
    </xf>
    <xf numFmtId="0" fontId="0" fillId="0" borderId="17" xfId="0" applyBorder="1" applyAlignment="1" applyProtection="1">
      <alignment vertical="top"/>
      <protection locked="0"/>
    </xf>
    <xf numFmtId="0" fontId="0" fillId="0" borderId="0" xfId="0" applyBorder="1" applyAlignment="1" applyProtection="1">
      <alignment vertical="top"/>
      <protection locked="0"/>
    </xf>
    <xf numFmtId="0" fontId="0" fillId="0" borderId="16" xfId="0" applyBorder="1" applyAlignment="1" applyProtection="1">
      <alignment vertical="top"/>
      <protection locked="0"/>
    </xf>
    <xf numFmtId="0" fontId="0" fillId="0" borderId="0" xfId="0" applyBorder="1" applyAlignment="1" applyProtection="1">
      <alignment horizontal="right" vertical="center"/>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0" fillId="0" borderId="0" xfId="0" applyAlignment="1" applyProtection="1">
      <alignment horizontal="left" vertical="center" indent="1"/>
      <protection locked="0"/>
    </xf>
    <xf numFmtId="0" fontId="0" fillId="0" borderId="0" xfId="0" applyBorder="1" applyProtection="1">
      <alignment vertical="center"/>
      <protection locked="0"/>
    </xf>
    <xf numFmtId="0" fontId="0" fillId="0" borderId="0" xfId="0" applyBorder="1" applyAlignment="1" applyProtection="1">
      <alignment vertical="center" wrapText="1"/>
      <protection locked="0"/>
    </xf>
    <xf numFmtId="0" fontId="0" fillId="0" borderId="0" xfId="0" applyAlignment="1" applyProtection="1">
      <alignment horizontal="left" vertical="center"/>
    </xf>
    <xf numFmtId="0" fontId="18" fillId="0" borderId="2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8" fillId="0" borderId="0" xfId="0" applyFont="1" applyBorder="1" applyAlignment="1" applyProtection="1">
      <alignment horizontal="center" wrapText="1"/>
    </xf>
    <xf numFmtId="0" fontId="15" fillId="0" borderId="8" xfId="0" applyFont="1" applyBorder="1" applyAlignment="1" applyProtection="1">
      <alignment horizontal="center" vertical="center"/>
    </xf>
    <xf numFmtId="0" fontId="16" fillId="0" borderId="0" xfId="0" applyFont="1" applyFill="1" applyBorder="1" applyAlignment="1" applyProtection="1">
      <alignment horizontal="right" vertical="center" shrinkToFit="1"/>
    </xf>
    <xf numFmtId="0" fontId="0" fillId="0" borderId="0" xfId="0" applyFont="1" applyBorder="1" applyAlignment="1" applyProtection="1">
      <alignment horizontal="right" vertical="center" shrinkToFit="1"/>
    </xf>
    <xf numFmtId="0" fontId="21" fillId="0" borderId="0" xfId="0" applyFont="1" applyBorder="1" applyAlignment="1" applyProtection="1">
      <alignment horizont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18" fillId="0" borderId="3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xf>
    <xf numFmtId="0" fontId="21" fillId="0" borderId="5" xfId="0" applyFont="1" applyBorder="1" applyAlignment="1" applyProtection="1">
      <alignment horizontal="center" wrapText="1"/>
    </xf>
    <xf numFmtId="0" fontId="0" fillId="0" borderId="0" xfId="0" applyAlignment="1" applyProtection="1">
      <alignment horizontal="center" vertical="center"/>
    </xf>
    <xf numFmtId="49" fontId="8" fillId="0" borderId="8" xfId="0" applyNumberFormat="1" applyFont="1" applyBorder="1" applyAlignment="1" applyProtection="1">
      <alignment horizontal="center" vertical="center" wrapText="1"/>
    </xf>
    <xf numFmtId="0" fontId="18" fillId="0" borderId="21"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8" fillId="0" borderId="8" xfId="0" applyFont="1" applyBorder="1" applyAlignment="1" applyProtection="1">
      <alignment horizontal="left" vertical="center" wrapText="1"/>
    </xf>
    <xf numFmtId="49" fontId="18" fillId="0" borderId="21" xfId="0" applyNumberFormat="1" applyFont="1" applyBorder="1" applyAlignment="1" applyProtection="1">
      <alignment horizontal="left" vertical="center"/>
      <protection locked="0"/>
    </xf>
    <xf numFmtId="49" fontId="18" fillId="0" borderId="22" xfId="0" applyNumberFormat="1" applyFont="1" applyBorder="1" applyAlignment="1" applyProtection="1">
      <alignment horizontal="left" vertical="center"/>
      <protection locked="0"/>
    </xf>
    <xf numFmtId="0" fontId="11" fillId="0" borderId="0" xfId="0" applyFont="1" applyAlignment="1" applyProtection="1">
      <alignment horizontal="center" vertical="center"/>
    </xf>
    <xf numFmtId="0" fontId="10" fillId="0" borderId="0" xfId="0" applyFont="1" applyAlignment="1" applyProtection="1">
      <alignment horizontal="left" wrapText="1"/>
    </xf>
    <xf numFmtId="0" fontId="18" fillId="0" borderId="26" xfId="0" applyFont="1" applyBorder="1" applyAlignment="1" applyProtection="1">
      <alignment horizontal="center" vertical="center"/>
      <protection locked="0"/>
    </xf>
    <xf numFmtId="0" fontId="7" fillId="0" borderId="32" xfId="0" applyFont="1" applyBorder="1" applyAlignment="1" applyProtection="1">
      <alignment horizontal="left" vertical="center" indent="1"/>
    </xf>
    <xf numFmtId="0" fontId="7" fillId="0" borderId="21" xfId="0" applyFont="1" applyBorder="1" applyAlignment="1" applyProtection="1">
      <alignment horizontal="left" vertical="center" indent="1"/>
    </xf>
    <xf numFmtId="0" fontId="0" fillId="0" borderId="21" xfId="0" applyBorder="1" applyAlignment="1" applyProtection="1">
      <alignment horizontal="left" vertical="center" indent="1"/>
    </xf>
    <xf numFmtId="0" fontId="7" fillId="0" borderId="14" xfId="0" applyFont="1" applyBorder="1" applyAlignment="1" applyProtection="1">
      <alignment horizontal="left" vertical="center"/>
    </xf>
    <xf numFmtId="0" fontId="7" fillId="0" borderId="15" xfId="0" applyFont="1" applyBorder="1" applyAlignment="1" applyProtection="1">
      <alignment horizontal="left" vertical="center"/>
    </xf>
    <xf numFmtId="0" fontId="0" fillId="0" borderId="0" xfId="0" applyFont="1" applyBorder="1" applyAlignment="1" applyProtection="1">
      <alignment horizontal="left" vertical="center" wrapText="1" indent="1"/>
      <protection locked="0"/>
    </xf>
    <xf numFmtId="0" fontId="0" fillId="0" borderId="16" xfId="0" applyFont="1" applyBorder="1" applyAlignment="1" applyProtection="1">
      <alignment horizontal="left" vertical="center" wrapText="1" indent="1"/>
      <protection locked="0"/>
    </xf>
    <xf numFmtId="0" fontId="7" fillId="0" borderId="26" xfId="0" applyFont="1" applyBorder="1" applyAlignment="1" applyProtection="1">
      <alignment horizontal="left" vertical="center" indent="1"/>
    </xf>
    <xf numFmtId="0" fontId="0" fillId="0" borderId="26" xfId="0" applyBorder="1" applyAlignment="1" applyProtection="1">
      <alignment horizontal="left" vertical="center" indent="1"/>
    </xf>
    <xf numFmtId="0" fontId="7" fillId="0" borderId="34" xfId="0" applyFont="1" applyBorder="1" applyAlignment="1" applyProtection="1">
      <alignment horizontal="left" vertical="center" indent="1"/>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46" xfId="0" applyFont="1" applyBorder="1" applyAlignment="1" applyProtection="1">
      <alignment horizontal="left" vertical="center" wrapText="1"/>
    </xf>
    <xf numFmtId="0" fontId="7" fillId="0" borderId="44" xfId="0" applyNumberFormat="1" applyFont="1" applyBorder="1" applyAlignment="1" applyProtection="1">
      <alignment horizontal="left" vertical="center" wrapText="1" indent="1"/>
      <protection locked="0"/>
    </xf>
    <xf numFmtId="0" fontId="7" fillId="0" borderId="23" xfId="0" applyNumberFormat="1" applyFont="1" applyBorder="1" applyAlignment="1" applyProtection="1">
      <alignment horizontal="left" vertical="center" wrapText="1" indent="1"/>
      <protection locked="0"/>
    </xf>
    <xf numFmtId="0" fontId="7" fillId="0" borderId="45" xfId="0" applyNumberFormat="1" applyFont="1" applyBorder="1" applyAlignment="1" applyProtection="1">
      <alignment horizontal="left" vertical="center" wrapText="1" indent="1"/>
      <protection locked="0"/>
    </xf>
    <xf numFmtId="0" fontId="7" fillId="0" borderId="19" xfId="0" applyNumberFormat="1" applyFont="1" applyBorder="1" applyAlignment="1" applyProtection="1">
      <alignment horizontal="left" vertical="center" wrapText="1" indent="1"/>
      <protection locked="0"/>
    </xf>
    <xf numFmtId="0" fontId="7" fillId="0" borderId="23" xfId="0" applyFont="1" applyBorder="1" applyAlignment="1" applyProtection="1">
      <alignment horizontal="center" vertical="center"/>
    </xf>
    <xf numFmtId="0" fontId="7" fillId="0" borderId="19" xfId="0" applyFont="1" applyBorder="1" applyAlignment="1" applyProtection="1">
      <alignment horizontal="right" vertical="center"/>
    </xf>
    <xf numFmtId="0" fontId="7" fillId="0" borderId="31" xfId="0" applyFont="1" applyBorder="1" applyAlignment="1" applyProtection="1">
      <alignment horizontal="left" vertical="center" indent="1"/>
    </xf>
    <xf numFmtId="0" fontId="7" fillId="0" borderId="23" xfId="0" applyFont="1" applyBorder="1" applyAlignment="1" applyProtection="1">
      <alignment horizontal="left" vertical="center" indent="1"/>
    </xf>
    <xf numFmtId="0" fontId="7" fillId="0" borderId="28" xfId="0" applyFont="1" applyBorder="1" applyAlignment="1" applyProtection="1">
      <alignment horizontal="left" vertical="center" indent="1"/>
    </xf>
    <xf numFmtId="0" fontId="7" fillId="0" borderId="29" xfId="0" applyFont="1" applyBorder="1" applyAlignment="1" applyProtection="1">
      <alignment horizontal="left" vertical="center" indent="1"/>
    </xf>
    <xf numFmtId="0" fontId="7" fillId="0" borderId="2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5" xfId="0" applyFont="1" applyBorder="1" applyAlignment="1" applyProtection="1">
      <alignment horizontal="center" vertical="center"/>
    </xf>
    <xf numFmtId="0" fontId="18" fillId="0" borderId="26" xfId="0" applyFont="1" applyBorder="1" applyAlignment="1" applyProtection="1">
      <alignment horizontal="left" vertical="center"/>
      <protection locked="0"/>
    </xf>
    <xf numFmtId="0" fontId="18" fillId="0" borderId="35" xfId="0" applyFont="1" applyBorder="1" applyAlignment="1" applyProtection="1">
      <alignment horizontal="left" vertical="center"/>
      <protection locked="0"/>
    </xf>
    <xf numFmtId="0" fontId="8" fillId="0" borderId="8" xfId="0" applyFont="1" applyBorder="1" applyAlignment="1" applyProtection="1">
      <alignment horizontal="center" vertical="center"/>
    </xf>
    <xf numFmtId="0" fontId="7" fillId="0" borderId="17"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18" fillId="0" borderId="22"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8" fillId="0" borderId="10" xfId="0" applyFont="1" applyBorder="1" applyAlignment="1" applyProtection="1">
      <alignment horizontal="left" vertical="center" wrapText="1"/>
    </xf>
    <xf numFmtId="0" fontId="0" fillId="0" borderId="0" xfId="0" applyAlignment="1" applyProtection="1">
      <alignment horizontal="left" vertical="center" wrapText="1"/>
      <protection locked="0"/>
    </xf>
    <xf numFmtId="0" fontId="8" fillId="0" borderId="9" xfId="0" applyFont="1" applyBorder="1" applyAlignment="1" applyProtection="1">
      <alignment horizontal="center" vertical="center"/>
    </xf>
    <xf numFmtId="0" fontId="8" fillId="0" borderId="11"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43" xfId="0" applyFont="1" applyBorder="1" applyAlignment="1" applyProtection="1">
      <alignment horizontal="center" wrapText="1"/>
    </xf>
    <xf numFmtId="0" fontId="8" fillId="0" borderId="13" xfId="0" applyFont="1" applyBorder="1" applyAlignment="1" applyProtection="1">
      <alignment horizontal="center" wrapText="1"/>
    </xf>
    <xf numFmtId="0" fontId="16" fillId="0" borderId="5" xfId="0" applyFont="1" applyBorder="1" applyAlignment="1" applyProtection="1">
      <alignment horizontal="right" vertical="top" wrapText="1"/>
    </xf>
    <xf numFmtId="0" fontId="16" fillId="0" borderId="0" xfId="0" applyFont="1" applyBorder="1" applyAlignment="1" applyProtection="1">
      <alignment horizontal="right" vertical="top" wrapText="1"/>
    </xf>
    <xf numFmtId="0" fontId="16" fillId="0" borderId="6" xfId="0" applyFont="1" applyBorder="1" applyAlignment="1" applyProtection="1">
      <alignment horizontal="right" vertical="top" wrapText="1"/>
    </xf>
    <xf numFmtId="0" fontId="16" fillId="0" borderId="12" xfId="0" applyFont="1" applyBorder="1" applyAlignment="1" applyProtection="1">
      <alignment horizontal="right" vertical="top" wrapText="1"/>
    </xf>
    <xf numFmtId="0" fontId="0" fillId="0" borderId="0" xfId="0" applyBorder="1" applyAlignment="1" applyProtection="1">
      <alignment horizontal="center" vertical="center"/>
      <protection locked="0"/>
    </xf>
    <xf numFmtId="0" fontId="0" fillId="0" borderId="17"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0"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right" vertical="center" wrapText="1"/>
    </xf>
    <xf numFmtId="0" fontId="0" fillId="0" borderId="11" xfId="0"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2" xfId="0" applyBorder="1" applyAlignment="1" applyProtection="1">
      <alignment horizontal="right" vertical="center" wrapText="1"/>
    </xf>
    <xf numFmtId="0" fontId="16" fillId="0" borderId="4" xfId="0" applyFont="1" applyBorder="1" applyAlignment="1" applyProtection="1">
      <alignment horizontal="right" vertical="center" wrapText="1"/>
    </xf>
    <xf numFmtId="0" fontId="16" fillId="0" borderId="11" xfId="0" applyFont="1" applyBorder="1" applyAlignment="1" applyProtection="1">
      <alignment horizontal="right" vertical="center" wrapText="1"/>
    </xf>
    <xf numFmtId="0" fontId="16" fillId="0" borderId="5" xfId="0" applyFont="1" applyBorder="1" applyAlignment="1" applyProtection="1">
      <alignment horizontal="right" vertical="center" wrapText="1"/>
    </xf>
    <xf numFmtId="0" fontId="16" fillId="0" borderId="0" xfId="0" applyFont="1" applyBorder="1" applyAlignment="1" applyProtection="1">
      <alignment horizontal="right" vertical="center" wrapText="1"/>
    </xf>
    <xf numFmtId="0" fontId="8" fillId="0" borderId="5" xfId="0" applyFont="1" applyBorder="1" applyAlignment="1" applyProtection="1">
      <alignment horizontal="right" vertical="center" shrinkToFit="1"/>
    </xf>
    <xf numFmtId="0" fontId="8" fillId="0" borderId="0" xfId="0" applyFont="1" applyBorder="1" applyAlignment="1" applyProtection="1">
      <alignment horizontal="right" vertical="center" shrinkToFit="1"/>
    </xf>
    <xf numFmtId="0" fontId="8" fillId="0" borderId="0" xfId="0" applyFont="1" applyAlignment="1" applyProtection="1">
      <alignment horizontal="left" vertical="center" wrapText="1"/>
    </xf>
    <xf numFmtId="0" fontId="7" fillId="0" borderId="47" xfId="0" applyFont="1" applyBorder="1" applyAlignment="1" applyProtection="1">
      <alignment horizontal="left" vertical="center" indent="1"/>
    </xf>
    <xf numFmtId="0" fontId="0" fillId="0" borderId="26" xfId="0" applyBorder="1" applyAlignment="1" applyProtection="1">
      <alignment horizontal="center" vertical="center"/>
    </xf>
    <xf numFmtId="0" fontId="13" fillId="0" borderId="0" xfId="0" applyFont="1" applyBorder="1" applyAlignment="1" applyProtection="1">
      <alignment horizontal="center" vertical="center"/>
    </xf>
    <xf numFmtId="0" fontId="18" fillId="0" borderId="49" xfId="0" applyFont="1" applyBorder="1" applyAlignment="1" applyProtection="1">
      <alignment horizontal="left" vertical="center" indent="1"/>
      <protection locked="0"/>
    </xf>
    <xf numFmtId="0" fontId="18" fillId="0" borderId="0" xfId="0" applyFont="1" applyAlignment="1" applyProtection="1">
      <alignment horizontal="left" vertical="center" indent="1"/>
      <protection locked="0"/>
    </xf>
    <xf numFmtId="0" fontId="12" fillId="0" borderId="11"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20" fillId="0" borderId="11" xfId="0" applyFont="1" applyBorder="1" applyAlignment="1" applyProtection="1">
      <alignment horizontal="center" wrapText="1"/>
      <protection locked="0"/>
    </xf>
    <xf numFmtId="0" fontId="20" fillId="0" borderId="0" xfId="0" applyFont="1" applyBorder="1" applyAlignment="1" applyProtection="1">
      <alignment horizontal="center" wrapText="1"/>
      <protection locked="0"/>
    </xf>
    <xf numFmtId="0" fontId="8" fillId="0" borderId="1"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0" fontId="7" fillId="0" borderId="23" xfId="0" applyFont="1" applyBorder="1" applyAlignment="1" applyProtection="1">
      <alignment horizontal="left" vertical="center"/>
    </xf>
  </cellXfs>
  <cellStyles count="1">
    <cellStyle name="標準" xfId="0" builtinId="0"/>
  </cellStyles>
  <dxfs count="10">
    <dxf>
      <font>
        <strike val="0"/>
        <outline val="0"/>
        <shadow val="0"/>
        <u val="none"/>
        <vertAlign val="baseline"/>
        <color theme="1"/>
        <name val="Meiryo UI"/>
        <scheme val="none"/>
      </font>
    </dxf>
    <dxf>
      <font>
        <strike val="0"/>
        <outline val="0"/>
        <shadow val="0"/>
        <u val="none"/>
        <vertAlign val="baseline"/>
        <color theme="1"/>
        <name val="Meiryo UI"/>
        <scheme val="none"/>
      </font>
    </dxf>
    <dxf>
      <font>
        <strike val="0"/>
        <outline val="0"/>
        <shadow val="0"/>
        <u val="none"/>
        <vertAlign val="baseline"/>
        <color theme="1"/>
        <name val="Meiryo UI"/>
        <scheme val="none"/>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Scroll" dx="26" fmlaLink="$AO$33" horiz="1" max="10" page="10"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5.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2.emf"/><Relationship Id="rId3" Type="http://schemas.openxmlformats.org/officeDocument/2006/relationships/image" Target="../media/image6.emf"/><Relationship Id="rId7" Type="http://schemas.openxmlformats.org/officeDocument/2006/relationships/image" Target="../media/image10.emf"/><Relationship Id="rId12"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5" Type="http://schemas.openxmlformats.org/officeDocument/2006/relationships/image" Target="../media/image8.emf"/><Relationship Id="rId10" Type="http://schemas.openxmlformats.org/officeDocument/2006/relationships/image" Target="../media/image13.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238125</xdr:colOff>
          <xdr:row>39</xdr:row>
          <xdr:rowOff>28575</xdr:rowOff>
        </xdr:from>
        <xdr:to>
          <xdr:col>39</xdr:col>
          <xdr:colOff>0</xdr:colOff>
          <xdr:row>42</xdr:row>
          <xdr:rowOff>0</xdr:rowOff>
        </xdr:to>
        <xdr:sp macro="" textlink="">
          <xdr:nvSpPr>
            <xdr:cNvPr id="6572" name="Scroll Bar 428" hidden="1">
              <a:extLst>
                <a:ext uri="{63B3BB69-23CF-44E3-9099-C40C66FF867C}">
                  <a14:compatExt spid="_x0000_s6572"/>
                </a:ext>
                <a:ext uri="{FF2B5EF4-FFF2-40B4-BE49-F238E27FC236}">
                  <a16:creationId xmlns:a16="http://schemas.microsoft.com/office/drawing/2014/main" id="{00000000-0008-0000-0000-0000AC19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0</xdr:col>
      <xdr:colOff>30480</xdr:colOff>
      <xdr:row>43</xdr:row>
      <xdr:rowOff>213360</xdr:rowOff>
    </xdr:from>
    <xdr:to>
      <xdr:col>1</xdr:col>
      <xdr:colOff>144780</xdr:colOff>
      <xdr:row>45</xdr:row>
      <xdr:rowOff>83820</xdr:rowOff>
    </xdr:to>
    <xdr:pic>
      <xdr:nvPicPr>
        <xdr:cNvPr id="6433" name="Picture 1" descr="C:\Documents and Settings\kanami\Local Settings\Temporary Internet Files\Content.IE5\HW34VQ5U\MC900438253[1].wmf">
          <a:extLst>
            <a:ext uri="{FF2B5EF4-FFF2-40B4-BE49-F238E27FC236}">
              <a16:creationId xmlns:a16="http://schemas.microsoft.com/office/drawing/2014/main" id="{00000000-0008-0000-0000-00002119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0157460"/>
          <a:ext cx="3352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xdr:colOff>
      <xdr:row>65</xdr:row>
      <xdr:rowOff>41911</xdr:rowOff>
    </xdr:from>
    <xdr:to>
      <xdr:col>9</xdr:col>
      <xdr:colOff>114301</xdr:colOff>
      <xdr:row>65</xdr:row>
      <xdr:rowOff>228600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02105" y="13672186"/>
          <a:ext cx="741046" cy="186689"/>
        </a:xfrm>
        <a:prstGeom prst="rect">
          <a:avLst/>
        </a:prstGeom>
        <a:solidFill>
          <a:schemeClr val="bg1">
            <a:lumMod val="95000"/>
          </a:schemeClr>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196215</xdr:colOff>
      <xdr:row>0</xdr:row>
      <xdr:rowOff>81439</xdr:rowOff>
    </xdr:from>
    <xdr:to>
      <xdr:col>42</xdr:col>
      <xdr:colOff>220980</xdr:colOff>
      <xdr:row>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59265" y="81439"/>
          <a:ext cx="1015365" cy="3395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t>ver.1</a:t>
          </a:r>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9</xdr:row>
          <xdr:rowOff>200025</xdr:rowOff>
        </xdr:from>
        <xdr:to>
          <xdr:col>2</xdr:col>
          <xdr:colOff>9525</xdr:colOff>
          <xdr:row>10</xdr:row>
          <xdr:rowOff>161925</xdr:rowOff>
        </xdr:to>
        <xdr:sp macro="" textlink="">
          <xdr:nvSpPr>
            <xdr:cNvPr id="6559" name="Check Box 415" hidden="1">
              <a:extLst>
                <a:ext uri="{63B3BB69-23CF-44E3-9099-C40C66FF867C}">
                  <a14:compatExt spid="_x0000_s6559"/>
                </a:ext>
                <a:ext uri="{FF2B5EF4-FFF2-40B4-BE49-F238E27FC236}">
                  <a16:creationId xmlns:a16="http://schemas.microsoft.com/office/drawing/2014/main" id="{00000000-0008-0000-0000-00009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xdr:row>
          <xdr:rowOff>114300</xdr:rowOff>
        </xdr:from>
        <xdr:to>
          <xdr:col>14</xdr:col>
          <xdr:colOff>0</xdr:colOff>
          <xdr:row>8</xdr:row>
          <xdr:rowOff>295275</xdr:rowOff>
        </xdr:to>
        <xdr:sp macro="" textlink="">
          <xdr:nvSpPr>
            <xdr:cNvPr id="6567" name="OptionButton1" hidden="1">
              <a:extLst>
                <a:ext uri="{63B3BB69-23CF-44E3-9099-C40C66FF867C}">
                  <a14:compatExt spid="_x0000_s6567"/>
                </a:ext>
                <a:ext uri="{FF2B5EF4-FFF2-40B4-BE49-F238E27FC236}">
                  <a16:creationId xmlns:a16="http://schemas.microsoft.com/office/drawing/2014/main" id="{00000000-0008-0000-0000-0000A7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xdr:row>
          <xdr:rowOff>114300</xdr:rowOff>
        </xdr:from>
        <xdr:to>
          <xdr:col>16</xdr:col>
          <xdr:colOff>238125</xdr:colOff>
          <xdr:row>8</xdr:row>
          <xdr:rowOff>295275</xdr:rowOff>
        </xdr:to>
        <xdr:sp macro="" textlink="">
          <xdr:nvSpPr>
            <xdr:cNvPr id="6568" name="OptionButton2" hidden="1">
              <a:extLst>
                <a:ext uri="{63B3BB69-23CF-44E3-9099-C40C66FF867C}">
                  <a14:compatExt spid="_x0000_s6568"/>
                </a:ext>
                <a:ext uri="{FF2B5EF4-FFF2-40B4-BE49-F238E27FC236}">
                  <a16:creationId xmlns:a16="http://schemas.microsoft.com/office/drawing/2014/main" id="{00000000-0008-0000-0000-0000A8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38100</xdr:rowOff>
        </xdr:from>
        <xdr:to>
          <xdr:col>28</xdr:col>
          <xdr:colOff>76200</xdr:colOff>
          <xdr:row>34</xdr:row>
          <xdr:rowOff>47625</xdr:rowOff>
        </xdr:to>
        <xdr:sp macro="" textlink="">
          <xdr:nvSpPr>
            <xdr:cNvPr id="6569" name="OptionButton3" hidden="1">
              <a:extLst>
                <a:ext uri="{63B3BB69-23CF-44E3-9099-C40C66FF867C}">
                  <a14:compatExt spid="_x0000_s6569"/>
                </a:ext>
                <a:ext uri="{FF2B5EF4-FFF2-40B4-BE49-F238E27FC236}">
                  <a16:creationId xmlns:a16="http://schemas.microsoft.com/office/drawing/2014/main" id="{00000000-0008-0000-0000-0000A9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35</xdr:row>
          <xdr:rowOff>38100</xdr:rowOff>
        </xdr:from>
        <xdr:to>
          <xdr:col>28</xdr:col>
          <xdr:colOff>76200</xdr:colOff>
          <xdr:row>38</xdr:row>
          <xdr:rowOff>47625</xdr:rowOff>
        </xdr:to>
        <xdr:sp macro="" textlink="">
          <xdr:nvSpPr>
            <xdr:cNvPr id="6570" name="OptionButton4" hidden="1">
              <a:extLst>
                <a:ext uri="{63B3BB69-23CF-44E3-9099-C40C66FF867C}">
                  <a14:compatExt spid="_x0000_s6570"/>
                </a:ext>
                <a:ext uri="{FF2B5EF4-FFF2-40B4-BE49-F238E27FC236}">
                  <a16:creationId xmlns:a16="http://schemas.microsoft.com/office/drawing/2014/main" id="{00000000-0008-0000-0000-0000AA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19050</xdr:rowOff>
        </xdr:from>
        <xdr:to>
          <xdr:col>28</xdr:col>
          <xdr:colOff>76200</xdr:colOff>
          <xdr:row>42</xdr:row>
          <xdr:rowOff>28575</xdr:rowOff>
        </xdr:to>
        <xdr:sp macro="" textlink="">
          <xdr:nvSpPr>
            <xdr:cNvPr id="6571" name="OptionButton5" hidden="1">
              <a:extLst>
                <a:ext uri="{63B3BB69-23CF-44E3-9099-C40C66FF867C}">
                  <a14:compatExt spid="_x0000_s6571"/>
                </a:ext>
                <a:ext uri="{FF2B5EF4-FFF2-40B4-BE49-F238E27FC236}">
                  <a16:creationId xmlns:a16="http://schemas.microsoft.com/office/drawing/2014/main" id="{00000000-0008-0000-0000-0000AB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47625</xdr:rowOff>
        </xdr:from>
        <xdr:to>
          <xdr:col>8</xdr:col>
          <xdr:colOff>9525</xdr:colOff>
          <xdr:row>36</xdr:row>
          <xdr:rowOff>9525</xdr:rowOff>
        </xdr:to>
        <xdr:sp macro="" textlink="">
          <xdr:nvSpPr>
            <xdr:cNvPr id="6573" name="Check Box 429" hidden="1">
              <a:extLst>
                <a:ext uri="{63B3BB69-23CF-44E3-9099-C40C66FF867C}">
                  <a14:compatExt spid="_x0000_s6573"/>
                </a:ext>
                <a:ext uri="{FF2B5EF4-FFF2-40B4-BE49-F238E27FC236}">
                  <a16:creationId xmlns:a16="http://schemas.microsoft.com/office/drawing/2014/main" id="{00000000-0008-0000-0000-0000A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47625</xdr:rowOff>
        </xdr:from>
        <xdr:to>
          <xdr:col>8</xdr:col>
          <xdr:colOff>9525</xdr:colOff>
          <xdr:row>42</xdr:row>
          <xdr:rowOff>9525</xdr:rowOff>
        </xdr:to>
        <xdr:sp macro="" textlink="">
          <xdr:nvSpPr>
            <xdr:cNvPr id="6574" name="Check Box 430" hidden="1">
              <a:extLst>
                <a:ext uri="{63B3BB69-23CF-44E3-9099-C40C66FF867C}">
                  <a14:compatExt spid="_x0000_s6574"/>
                </a:ext>
                <a:ext uri="{FF2B5EF4-FFF2-40B4-BE49-F238E27FC236}">
                  <a16:creationId xmlns:a16="http://schemas.microsoft.com/office/drawing/2014/main" id="{00000000-0008-0000-0000-0000A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47625</xdr:rowOff>
        </xdr:from>
        <xdr:to>
          <xdr:col>13</xdr:col>
          <xdr:colOff>9525</xdr:colOff>
          <xdr:row>36</xdr:row>
          <xdr:rowOff>9525</xdr:rowOff>
        </xdr:to>
        <xdr:sp macro="" textlink="">
          <xdr:nvSpPr>
            <xdr:cNvPr id="6575" name="Check Box 431" hidden="1">
              <a:extLst>
                <a:ext uri="{63B3BB69-23CF-44E3-9099-C40C66FF867C}">
                  <a14:compatExt spid="_x0000_s6575"/>
                </a:ext>
                <a:ext uri="{FF2B5EF4-FFF2-40B4-BE49-F238E27FC236}">
                  <a16:creationId xmlns:a16="http://schemas.microsoft.com/office/drawing/2014/main" id="{00000000-0008-0000-0000-0000A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47625</xdr:rowOff>
        </xdr:from>
        <xdr:to>
          <xdr:col>13</xdr:col>
          <xdr:colOff>9525</xdr:colOff>
          <xdr:row>42</xdr:row>
          <xdr:rowOff>9525</xdr:rowOff>
        </xdr:to>
        <xdr:sp macro="" textlink="">
          <xdr:nvSpPr>
            <xdr:cNvPr id="6576" name="Check Box 432" hidden="1">
              <a:extLst>
                <a:ext uri="{63B3BB69-23CF-44E3-9099-C40C66FF867C}">
                  <a14:compatExt spid="_x0000_s6576"/>
                </a:ext>
                <a:ext uri="{FF2B5EF4-FFF2-40B4-BE49-F238E27FC236}">
                  <a16:creationId xmlns:a16="http://schemas.microsoft.com/office/drawing/2014/main" id="{00000000-0008-0000-0000-0000B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32</xdr:row>
          <xdr:rowOff>0</xdr:rowOff>
        </xdr:from>
        <xdr:to>
          <xdr:col>30</xdr:col>
          <xdr:colOff>123825</xdr:colOff>
          <xdr:row>35</xdr:row>
          <xdr:rowOff>9525</xdr:rowOff>
        </xdr:to>
        <xdr:sp macro="" textlink="">
          <xdr:nvSpPr>
            <xdr:cNvPr id="6577" name="OptionButton6" hidden="1">
              <a:extLst>
                <a:ext uri="{63B3BB69-23CF-44E3-9099-C40C66FF867C}">
                  <a14:compatExt spid="_x0000_s6577"/>
                </a:ext>
                <a:ext uri="{FF2B5EF4-FFF2-40B4-BE49-F238E27FC236}">
                  <a16:creationId xmlns:a16="http://schemas.microsoft.com/office/drawing/2014/main" id="{00000000-0008-0000-0000-0000B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35</xdr:row>
          <xdr:rowOff>47625</xdr:rowOff>
        </xdr:from>
        <xdr:to>
          <xdr:col>30</xdr:col>
          <xdr:colOff>123825</xdr:colOff>
          <xdr:row>39</xdr:row>
          <xdr:rowOff>0</xdr:rowOff>
        </xdr:to>
        <xdr:sp macro="" textlink="">
          <xdr:nvSpPr>
            <xdr:cNvPr id="6578" name="OptionButton7" hidden="1">
              <a:extLst>
                <a:ext uri="{63B3BB69-23CF-44E3-9099-C40C66FF867C}">
                  <a14:compatExt spid="_x0000_s6578"/>
                </a:ext>
                <a:ext uri="{FF2B5EF4-FFF2-40B4-BE49-F238E27FC236}">
                  <a16:creationId xmlns:a16="http://schemas.microsoft.com/office/drawing/2014/main" id="{00000000-0008-0000-0000-0000B2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39</xdr:row>
          <xdr:rowOff>28575</xdr:rowOff>
        </xdr:from>
        <xdr:to>
          <xdr:col>30</xdr:col>
          <xdr:colOff>123825</xdr:colOff>
          <xdr:row>42</xdr:row>
          <xdr:rowOff>38100</xdr:rowOff>
        </xdr:to>
        <xdr:sp macro="" textlink="">
          <xdr:nvSpPr>
            <xdr:cNvPr id="6579" name="OptionButton8" hidden="1">
              <a:extLst>
                <a:ext uri="{63B3BB69-23CF-44E3-9099-C40C66FF867C}">
                  <a14:compatExt spid="_x0000_s6579"/>
                </a:ext>
                <a:ext uri="{FF2B5EF4-FFF2-40B4-BE49-F238E27FC236}">
                  <a16:creationId xmlns:a16="http://schemas.microsoft.com/office/drawing/2014/main" id="{00000000-0008-0000-0000-0000B3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60</xdr:row>
          <xdr:rowOff>0</xdr:rowOff>
        </xdr:from>
        <xdr:to>
          <xdr:col>26</xdr:col>
          <xdr:colOff>85725</xdr:colOff>
          <xdr:row>61</xdr:row>
          <xdr:rowOff>28575</xdr:rowOff>
        </xdr:to>
        <xdr:sp macro="" textlink="">
          <xdr:nvSpPr>
            <xdr:cNvPr id="6593" name="OptionButton14" descr="医師" hidden="1">
              <a:extLst>
                <a:ext uri="{63B3BB69-23CF-44E3-9099-C40C66FF867C}">
                  <a14:compatExt spid="_x0000_s6593"/>
                </a:ext>
                <a:ext uri="{FF2B5EF4-FFF2-40B4-BE49-F238E27FC236}">
                  <a16:creationId xmlns:a16="http://schemas.microsoft.com/office/drawing/2014/main" id="{00000000-0008-0000-0000-0000C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44</xdr:row>
          <xdr:rowOff>19050</xdr:rowOff>
        </xdr:from>
        <xdr:to>
          <xdr:col>39</xdr:col>
          <xdr:colOff>57150</xdr:colOff>
          <xdr:row>44</xdr:row>
          <xdr:rowOff>200025</xdr:rowOff>
        </xdr:to>
        <xdr:sp macro="" textlink="">
          <xdr:nvSpPr>
            <xdr:cNvPr id="6588" name="OptionButton10" hidden="1">
              <a:extLst>
                <a:ext uri="{63B3BB69-23CF-44E3-9099-C40C66FF867C}">
                  <a14:compatExt spid="_x0000_s6588"/>
                </a:ext>
                <a:ext uri="{FF2B5EF4-FFF2-40B4-BE49-F238E27FC236}">
                  <a16:creationId xmlns:a16="http://schemas.microsoft.com/office/drawing/2014/main" id="{00000000-0008-0000-0000-0000BC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43</xdr:row>
          <xdr:rowOff>76200</xdr:rowOff>
        </xdr:from>
        <xdr:to>
          <xdr:col>39</xdr:col>
          <xdr:colOff>57150</xdr:colOff>
          <xdr:row>44</xdr:row>
          <xdr:rowOff>9525</xdr:rowOff>
        </xdr:to>
        <xdr:sp macro="" textlink="">
          <xdr:nvSpPr>
            <xdr:cNvPr id="6589" name="OptionButton9" hidden="1">
              <a:extLst>
                <a:ext uri="{63B3BB69-23CF-44E3-9099-C40C66FF867C}">
                  <a14:compatExt spid="_x0000_s6589"/>
                </a:ext>
                <a:ext uri="{FF2B5EF4-FFF2-40B4-BE49-F238E27FC236}">
                  <a16:creationId xmlns:a16="http://schemas.microsoft.com/office/drawing/2014/main" id="{00000000-0008-0000-0000-0000BD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44</xdr:row>
          <xdr:rowOff>47625</xdr:rowOff>
        </xdr:from>
        <xdr:to>
          <xdr:col>43</xdr:col>
          <xdr:colOff>0</xdr:colOff>
          <xdr:row>44</xdr:row>
          <xdr:rowOff>228600</xdr:rowOff>
        </xdr:to>
        <xdr:sp macro="" textlink="">
          <xdr:nvSpPr>
            <xdr:cNvPr id="6590" name="OptionButton11" hidden="1">
              <a:extLst>
                <a:ext uri="{63B3BB69-23CF-44E3-9099-C40C66FF867C}">
                  <a14:compatExt spid="_x0000_s6590"/>
                </a:ext>
                <a:ext uri="{FF2B5EF4-FFF2-40B4-BE49-F238E27FC236}">
                  <a16:creationId xmlns:a16="http://schemas.microsoft.com/office/drawing/2014/main" id="{00000000-0008-0000-0000-0000BE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43</xdr:row>
          <xdr:rowOff>85725</xdr:rowOff>
        </xdr:from>
        <xdr:to>
          <xdr:col>43</xdr:col>
          <xdr:colOff>0</xdr:colOff>
          <xdr:row>44</xdr:row>
          <xdr:rowOff>19050</xdr:rowOff>
        </xdr:to>
        <xdr:sp macro="" textlink="">
          <xdr:nvSpPr>
            <xdr:cNvPr id="6591" name="OptionButton12" hidden="1">
              <a:extLst>
                <a:ext uri="{63B3BB69-23CF-44E3-9099-C40C66FF867C}">
                  <a14:compatExt spid="_x0000_s6591"/>
                </a:ext>
                <a:ext uri="{FF2B5EF4-FFF2-40B4-BE49-F238E27FC236}">
                  <a16:creationId xmlns:a16="http://schemas.microsoft.com/office/drawing/2014/main" id="{00000000-0008-0000-0000-0000BF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57150</xdr:rowOff>
        </xdr:from>
        <xdr:to>
          <xdr:col>8</xdr:col>
          <xdr:colOff>19050</xdr:colOff>
          <xdr:row>16</xdr:row>
          <xdr:rowOff>304800</xdr:rowOff>
        </xdr:to>
        <xdr:sp macro="" textlink="">
          <xdr:nvSpPr>
            <xdr:cNvPr id="6595" name="Check Box 451" hidden="1">
              <a:extLst>
                <a:ext uri="{63B3BB69-23CF-44E3-9099-C40C66FF867C}">
                  <a14:compatExt spid="_x0000_s6595"/>
                </a:ext>
                <a:ext uri="{FF2B5EF4-FFF2-40B4-BE49-F238E27FC236}">
                  <a16:creationId xmlns:a16="http://schemas.microsoft.com/office/drawing/2014/main" id="{00000000-0008-0000-0000-0000C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57150</xdr:rowOff>
        </xdr:from>
        <xdr:to>
          <xdr:col>8</xdr:col>
          <xdr:colOff>19050</xdr:colOff>
          <xdr:row>17</xdr:row>
          <xdr:rowOff>304800</xdr:rowOff>
        </xdr:to>
        <xdr:sp macro="" textlink="">
          <xdr:nvSpPr>
            <xdr:cNvPr id="6596" name="Check Box 452" hidden="1">
              <a:extLst>
                <a:ext uri="{63B3BB69-23CF-44E3-9099-C40C66FF867C}">
                  <a14:compatExt spid="_x0000_s6596"/>
                </a:ext>
                <a:ext uri="{FF2B5EF4-FFF2-40B4-BE49-F238E27FC236}">
                  <a16:creationId xmlns:a16="http://schemas.microsoft.com/office/drawing/2014/main" id="{00000000-0008-0000-0000-0000C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57150</xdr:rowOff>
        </xdr:from>
        <xdr:to>
          <xdr:col>8</xdr:col>
          <xdr:colOff>19050</xdr:colOff>
          <xdr:row>18</xdr:row>
          <xdr:rowOff>304800</xdr:rowOff>
        </xdr:to>
        <xdr:sp macro="" textlink="">
          <xdr:nvSpPr>
            <xdr:cNvPr id="6597" name="Check Box 453" hidden="1">
              <a:extLst>
                <a:ext uri="{63B3BB69-23CF-44E3-9099-C40C66FF867C}">
                  <a14:compatExt spid="_x0000_s6597"/>
                </a:ext>
                <a:ext uri="{FF2B5EF4-FFF2-40B4-BE49-F238E27FC236}">
                  <a16:creationId xmlns:a16="http://schemas.microsoft.com/office/drawing/2014/main" id="{00000000-0008-0000-0000-0000C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57150</xdr:rowOff>
        </xdr:from>
        <xdr:to>
          <xdr:col>8</xdr:col>
          <xdr:colOff>19050</xdr:colOff>
          <xdr:row>20</xdr:row>
          <xdr:rowOff>304800</xdr:rowOff>
        </xdr:to>
        <xdr:sp macro="" textlink="">
          <xdr:nvSpPr>
            <xdr:cNvPr id="6598" name="Check Box 454" hidden="1">
              <a:extLst>
                <a:ext uri="{63B3BB69-23CF-44E3-9099-C40C66FF867C}">
                  <a14:compatExt spid="_x0000_s6598"/>
                </a:ext>
                <a:ext uri="{FF2B5EF4-FFF2-40B4-BE49-F238E27FC236}">
                  <a16:creationId xmlns:a16="http://schemas.microsoft.com/office/drawing/2014/main" id="{00000000-0008-0000-0000-0000C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57150</xdr:rowOff>
        </xdr:from>
        <xdr:to>
          <xdr:col>8</xdr:col>
          <xdr:colOff>19050</xdr:colOff>
          <xdr:row>21</xdr:row>
          <xdr:rowOff>304800</xdr:rowOff>
        </xdr:to>
        <xdr:sp macro="" textlink="">
          <xdr:nvSpPr>
            <xdr:cNvPr id="6599" name="Check Box 455" hidden="1">
              <a:extLst>
                <a:ext uri="{63B3BB69-23CF-44E3-9099-C40C66FF867C}">
                  <a14:compatExt spid="_x0000_s6599"/>
                </a:ext>
                <a:ext uri="{FF2B5EF4-FFF2-40B4-BE49-F238E27FC236}">
                  <a16:creationId xmlns:a16="http://schemas.microsoft.com/office/drawing/2014/main" id="{00000000-0008-0000-0000-0000C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57150</xdr:rowOff>
        </xdr:from>
        <xdr:to>
          <xdr:col>8</xdr:col>
          <xdr:colOff>19050</xdr:colOff>
          <xdr:row>22</xdr:row>
          <xdr:rowOff>304800</xdr:rowOff>
        </xdr:to>
        <xdr:sp macro="" textlink="">
          <xdr:nvSpPr>
            <xdr:cNvPr id="6600" name="Check Box 456" hidden="1">
              <a:extLst>
                <a:ext uri="{63B3BB69-23CF-44E3-9099-C40C66FF867C}">
                  <a14:compatExt spid="_x0000_s6600"/>
                </a:ext>
                <a:ext uri="{FF2B5EF4-FFF2-40B4-BE49-F238E27FC236}">
                  <a16:creationId xmlns:a16="http://schemas.microsoft.com/office/drawing/2014/main" id="{00000000-0008-0000-0000-0000C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57150</xdr:rowOff>
        </xdr:from>
        <xdr:to>
          <xdr:col>8</xdr:col>
          <xdr:colOff>19050</xdr:colOff>
          <xdr:row>23</xdr:row>
          <xdr:rowOff>304800</xdr:rowOff>
        </xdr:to>
        <xdr:sp macro="" textlink="">
          <xdr:nvSpPr>
            <xdr:cNvPr id="6601" name="Check Box 457" hidden="1">
              <a:extLst>
                <a:ext uri="{63B3BB69-23CF-44E3-9099-C40C66FF867C}">
                  <a14:compatExt spid="_x0000_s6601"/>
                </a:ext>
                <a:ext uri="{FF2B5EF4-FFF2-40B4-BE49-F238E27FC236}">
                  <a16:creationId xmlns:a16="http://schemas.microsoft.com/office/drawing/2014/main" id="{00000000-0008-0000-00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57150</xdr:rowOff>
        </xdr:from>
        <xdr:to>
          <xdr:col>8</xdr:col>
          <xdr:colOff>19050</xdr:colOff>
          <xdr:row>25</xdr:row>
          <xdr:rowOff>304800</xdr:rowOff>
        </xdr:to>
        <xdr:sp macro="" textlink="">
          <xdr:nvSpPr>
            <xdr:cNvPr id="6602" name="Check Box 458" hidden="1">
              <a:extLst>
                <a:ext uri="{63B3BB69-23CF-44E3-9099-C40C66FF867C}">
                  <a14:compatExt spid="_x0000_s6602"/>
                </a:ext>
                <a:ext uri="{FF2B5EF4-FFF2-40B4-BE49-F238E27FC236}">
                  <a16:creationId xmlns:a16="http://schemas.microsoft.com/office/drawing/2014/main" id="{00000000-0008-0000-00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57150</xdr:rowOff>
        </xdr:from>
        <xdr:to>
          <xdr:col>8</xdr:col>
          <xdr:colOff>19050</xdr:colOff>
          <xdr:row>26</xdr:row>
          <xdr:rowOff>304800</xdr:rowOff>
        </xdr:to>
        <xdr:sp macro="" textlink="">
          <xdr:nvSpPr>
            <xdr:cNvPr id="6603" name="Check Box 459" hidden="1">
              <a:extLst>
                <a:ext uri="{63B3BB69-23CF-44E3-9099-C40C66FF867C}">
                  <a14:compatExt spid="_x0000_s6603"/>
                </a:ext>
                <a:ext uri="{FF2B5EF4-FFF2-40B4-BE49-F238E27FC236}">
                  <a16:creationId xmlns:a16="http://schemas.microsoft.com/office/drawing/2014/main" id="{00000000-0008-0000-00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57150</xdr:rowOff>
        </xdr:from>
        <xdr:to>
          <xdr:col>8</xdr:col>
          <xdr:colOff>19050</xdr:colOff>
          <xdr:row>27</xdr:row>
          <xdr:rowOff>304800</xdr:rowOff>
        </xdr:to>
        <xdr:sp macro="" textlink="">
          <xdr:nvSpPr>
            <xdr:cNvPr id="6604" name="Check Box 460" hidden="1">
              <a:extLst>
                <a:ext uri="{63B3BB69-23CF-44E3-9099-C40C66FF867C}">
                  <a14:compatExt spid="_x0000_s6604"/>
                </a:ext>
                <a:ext uri="{FF2B5EF4-FFF2-40B4-BE49-F238E27FC236}">
                  <a16:creationId xmlns:a16="http://schemas.microsoft.com/office/drawing/2014/main" id="{00000000-0008-0000-00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57150</xdr:rowOff>
        </xdr:from>
        <xdr:to>
          <xdr:col>8</xdr:col>
          <xdr:colOff>19050</xdr:colOff>
          <xdr:row>29</xdr:row>
          <xdr:rowOff>304800</xdr:rowOff>
        </xdr:to>
        <xdr:sp macro="" textlink="">
          <xdr:nvSpPr>
            <xdr:cNvPr id="6605" name="Check Box 461" hidden="1">
              <a:extLst>
                <a:ext uri="{63B3BB69-23CF-44E3-9099-C40C66FF867C}">
                  <a14:compatExt spid="_x0000_s6605"/>
                </a:ext>
                <a:ext uri="{FF2B5EF4-FFF2-40B4-BE49-F238E27FC236}">
                  <a16:creationId xmlns:a16="http://schemas.microsoft.com/office/drawing/2014/main" id="{00000000-0008-0000-00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57150</xdr:rowOff>
        </xdr:from>
        <xdr:to>
          <xdr:col>13</xdr:col>
          <xdr:colOff>19050</xdr:colOff>
          <xdr:row>16</xdr:row>
          <xdr:rowOff>304800</xdr:rowOff>
        </xdr:to>
        <xdr:sp macro="" textlink="">
          <xdr:nvSpPr>
            <xdr:cNvPr id="6606" name="Check Box 462" hidden="1">
              <a:extLst>
                <a:ext uri="{63B3BB69-23CF-44E3-9099-C40C66FF867C}">
                  <a14:compatExt spid="_x0000_s6606"/>
                </a:ext>
                <a:ext uri="{FF2B5EF4-FFF2-40B4-BE49-F238E27FC236}">
                  <a16:creationId xmlns:a16="http://schemas.microsoft.com/office/drawing/2014/main" id="{00000000-0008-0000-0000-0000C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57150</xdr:rowOff>
        </xdr:from>
        <xdr:to>
          <xdr:col>13</xdr:col>
          <xdr:colOff>19050</xdr:colOff>
          <xdr:row>17</xdr:row>
          <xdr:rowOff>304800</xdr:rowOff>
        </xdr:to>
        <xdr:sp macro="" textlink="">
          <xdr:nvSpPr>
            <xdr:cNvPr id="6607" name="Check Box 463" hidden="1">
              <a:extLst>
                <a:ext uri="{63B3BB69-23CF-44E3-9099-C40C66FF867C}">
                  <a14:compatExt spid="_x0000_s6607"/>
                </a:ext>
                <a:ext uri="{FF2B5EF4-FFF2-40B4-BE49-F238E27FC236}">
                  <a16:creationId xmlns:a16="http://schemas.microsoft.com/office/drawing/2014/main" id="{00000000-0008-0000-00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57150</xdr:rowOff>
        </xdr:from>
        <xdr:to>
          <xdr:col>13</xdr:col>
          <xdr:colOff>19050</xdr:colOff>
          <xdr:row>18</xdr:row>
          <xdr:rowOff>304800</xdr:rowOff>
        </xdr:to>
        <xdr:sp macro="" textlink="">
          <xdr:nvSpPr>
            <xdr:cNvPr id="6608" name="Check Box 464" hidden="1">
              <a:extLst>
                <a:ext uri="{63B3BB69-23CF-44E3-9099-C40C66FF867C}">
                  <a14:compatExt spid="_x0000_s6608"/>
                </a:ext>
                <a:ext uri="{FF2B5EF4-FFF2-40B4-BE49-F238E27FC236}">
                  <a16:creationId xmlns:a16="http://schemas.microsoft.com/office/drawing/2014/main" id="{00000000-0008-0000-00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57150</xdr:rowOff>
        </xdr:from>
        <xdr:to>
          <xdr:col>13</xdr:col>
          <xdr:colOff>19050</xdr:colOff>
          <xdr:row>20</xdr:row>
          <xdr:rowOff>304800</xdr:rowOff>
        </xdr:to>
        <xdr:sp macro="" textlink="">
          <xdr:nvSpPr>
            <xdr:cNvPr id="6609" name="Check Box 465" hidden="1">
              <a:extLst>
                <a:ext uri="{63B3BB69-23CF-44E3-9099-C40C66FF867C}">
                  <a14:compatExt spid="_x0000_s6609"/>
                </a:ext>
                <a:ext uri="{FF2B5EF4-FFF2-40B4-BE49-F238E27FC236}">
                  <a16:creationId xmlns:a16="http://schemas.microsoft.com/office/drawing/2014/main" id="{00000000-0008-0000-0000-0000D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57150</xdr:rowOff>
        </xdr:from>
        <xdr:to>
          <xdr:col>13</xdr:col>
          <xdr:colOff>19050</xdr:colOff>
          <xdr:row>21</xdr:row>
          <xdr:rowOff>304800</xdr:rowOff>
        </xdr:to>
        <xdr:sp macro="" textlink="">
          <xdr:nvSpPr>
            <xdr:cNvPr id="6610" name="Check Box 466" hidden="1">
              <a:extLst>
                <a:ext uri="{63B3BB69-23CF-44E3-9099-C40C66FF867C}">
                  <a14:compatExt spid="_x0000_s6610"/>
                </a:ext>
                <a:ext uri="{FF2B5EF4-FFF2-40B4-BE49-F238E27FC236}">
                  <a16:creationId xmlns:a16="http://schemas.microsoft.com/office/drawing/2014/main" id="{00000000-0008-0000-00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57150</xdr:rowOff>
        </xdr:from>
        <xdr:to>
          <xdr:col>13</xdr:col>
          <xdr:colOff>19050</xdr:colOff>
          <xdr:row>22</xdr:row>
          <xdr:rowOff>304800</xdr:rowOff>
        </xdr:to>
        <xdr:sp macro="" textlink="">
          <xdr:nvSpPr>
            <xdr:cNvPr id="6611" name="Check Box 467" hidden="1">
              <a:extLst>
                <a:ext uri="{63B3BB69-23CF-44E3-9099-C40C66FF867C}">
                  <a14:compatExt spid="_x0000_s6611"/>
                </a:ext>
                <a:ext uri="{FF2B5EF4-FFF2-40B4-BE49-F238E27FC236}">
                  <a16:creationId xmlns:a16="http://schemas.microsoft.com/office/drawing/2014/main" id="{00000000-0008-0000-00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57150</xdr:rowOff>
        </xdr:from>
        <xdr:to>
          <xdr:col>13</xdr:col>
          <xdr:colOff>19050</xdr:colOff>
          <xdr:row>23</xdr:row>
          <xdr:rowOff>304800</xdr:rowOff>
        </xdr:to>
        <xdr:sp macro="" textlink="">
          <xdr:nvSpPr>
            <xdr:cNvPr id="6612" name="Check Box 468" hidden="1">
              <a:extLst>
                <a:ext uri="{63B3BB69-23CF-44E3-9099-C40C66FF867C}">
                  <a14:compatExt spid="_x0000_s6612"/>
                </a:ext>
                <a:ext uri="{FF2B5EF4-FFF2-40B4-BE49-F238E27FC236}">
                  <a16:creationId xmlns:a16="http://schemas.microsoft.com/office/drawing/2014/main" id="{00000000-0008-0000-0000-0000D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57150</xdr:rowOff>
        </xdr:from>
        <xdr:to>
          <xdr:col>13</xdr:col>
          <xdr:colOff>19050</xdr:colOff>
          <xdr:row>25</xdr:row>
          <xdr:rowOff>304800</xdr:rowOff>
        </xdr:to>
        <xdr:sp macro="" textlink="">
          <xdr:nvSpPr>
            <xdr:cNvPr id="6613" name="Check Box 469" hidden="1">
              <a:extLst>
                <a:ext uri="{63B3BB69-23CF-44E3-9099-C40C66FF867C}">
                  <a14:compatExt spid="_x0000_s6613"/>
                </a:ext>
                <a:ext uri="{FF2B5EF4-FFF2-40B4-BE49-F238E27FC236}">
                  <a16:creationId xmlns:a16="http://schemas.microsoft.com/office/drawing/2014/main" id="{00000000-0008-0000-0000-0000D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57150</xdr:rowOff>
        </xdr:from>
        <xdr:to>
          <xdr:col>13</xdr:col>
          <xdr:colOff>19050</xdr:colOff>
          <xdr:row>26</xdr:row>
          <xdr:rowOff>304800</xdr:rowOff>
        </xdr:to>
        <xdr:sp macro="" textlink="">
          <xdr:nvSpPr>
            <xdr:cNvPr id="6614" name="Check Box 470" hidden="1">
              <a:extLst>
                <a:ext uri="{63B3BB69-23CF-44E3-9099-C40C66FF867C}">
                  <a14:compatExt spid="_x0000_s6614"/>
                </a:ext>
                <a:ext uri="{FF2B5EF4-FFF2-40B4-BE49-F238E27FC236}">
                  <a16:creationId xmlns:a16="http://schemas.microsoft.com/office/drawing/2014/main" id="{00000000-0008-0000-0000-0000D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57150</xdr:rowOff>
        </xdr:from>
        <xdr:to>
          <xdr:col>13</xdr:col>
          <xdr:colOff>19050</xdr:colOff>
          <xdr:row>27</xdr:row>
          <xdr:rowOff>304800</xdr:rowOff>
        </xdr:to>
        <xdr:sp macro="" textlink="">
          <xdr:nvSpPr>
            <xdr:cNvPr id="6615" name="Check Box 471" hidden="1">
              <a:extLst>
                <a:ext uri="{63B3BB69-23CF-44E3-9099-C40C66FF867C}">
                  <a14:compatExt spid="_x0000_s6615"/>
                </a:ext>
                <a:ext uri="{FF2B5EF4-FFF2-40B4-BE49-F238E27FC236}">
                  <a16:creationId xmlns:a16="http://schemas.microsoft.com/office/drawing/2014/main" id="{00000000-0008-0000-0000-0000D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57150</xdr:rowOff>
        </xdr:from>
        <xdr:to>
          <xdr:col>13</xdr:col>
          <xdr:colOff>19050</xdr:colOff>
          <xdr:row>29</xdr:row>
          <xdr:rowOff>304800</xdr:rowOff>
        </xdr:to>
        <xdr:sp macro="" textlink="">
          <xdr:nvSpPr>
            <xdr:cNvPr id="6616" name="Check Box 472" hidden="1">
              <a:extLst>
                <a:ext uri="{63B3BB69-23CF-44E3-9099-C40C66FF867C}">
                  <a14:compatExt spid="_x0000_s6616"/>
                </a:ext>
                <a:ext uri="{FF2B5EF4-FFF2-40B4-BE49-F238E27FC236}">
                  <a16:creationId xmlns:a16="http://schemas.microsoft.com/office/drawing/2014/main" id="{00000000-0008-0000-0000-0000D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16</xdr:row>
          <xdr:rowOff>57150</xdr:rowOff>
        </xdr:from>
        <xdr:to>
          <xdr:col>23</xdr:col>
          <xdr:colOff>19050</xdr:colOff>
          <xdr:row>16</xdr:row>
          <xdr:rowOff>304800</xdr:rowOff>
        </xdr:to>
        <xdr:sp macro="" textlink="">
          <xdr:nvSpPr>
            <xdr:cNvPr id="6617" name="Check Box 473" hidden="1">
              <a:extLst>
                <a:ext uri="{63B3BB69-23CF-44E3-9099-C40C66FF867C}">
                  <a14:compatExt spid="_x0000_s6617"/>
                </a:ext>
                <a:ext uri="{FF2B5EF4-FFF2-40B4-BE49-F238E27FC236}">
                  <a16:creationId xmlns:a16="http://schemas.microsoft.com/office/drawing/2014/main" id="{00000000-0008-0000-0000-0000D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57150</xdr:rowOff>
        </xdr:from>
        <xdr:to>
          <xdr:col>23</xdr:col>
          <xdr:colOff>19050</xdr:colOff>
          <xdr:row>17</xdr:row>
          <xdr:rowOff>304800</xdr:rowOff>
        </xdr:to>
        <xdr:sp macro="" textlink="">
          <xdr:nvSpPr>
            <xdr:cNvPr id="6618" name="Check Box 474" hidden="1">
              <a:extLst>
                <a:ext uri="{63B3BB69-23CF-44E3-9099-C40C66FF867C}">
                  <a14:compatExt spid="_x0000_s6618"/>
                </a:ext>
                <a:ext uri="{FF2B5EF4-FFF2-40B4-BE49-F238E27FC236}">
                  <a16:creationId xmlns:a16="http://schemas.microsoft.com/office/drawing/2014/main" id="{00000000-0008-0000-0000-0000D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57150</xdr:rowOff>
        </xdr:from>
        <xdr:to>
          <xdr:col>23</xdr:col>
          <xdr:colOff>19050</xdr:colOff>
          <xdr:row>18</xdr:row>
          <xdr:rowOff>304800</xdr:rowOff>
        </xdr:to>
        <xdr:sp macro="" textlink="">
          <xdr:nvSpPr>
            <xdr:cNvPr id="6619" name="Check Box 475" hidden="1">
              <a:extLst>
                <a:ext uri="{63B3BB69-23CF-44E3-9099-C40C66FF867C}">
                  <a14:compatExt spid="_x0000_s6619"/>
                </a:ext>
                <a:ext uri="{FF2B5EF4-FFF2-40B4-BE49-F238E27FC236}">
                  <a16:creationId xmlns:a16="http://schemas.microsoft.com/office/drawing/2014/main" id="{00000000-0008-0000-0000-0000D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57150</xdr:rowOff>
        </xdr:from>
        <xdr:to>
          <xdr:col>23</xdr:col>
          <xdr:colOff>19050</xdr:colOff>
          <xdr:row>20</xdr:row>
          <xdr:rowOff>304800</xdr:rowOff>
        </xdr:to>
        <xdr:sp macro="" textlink="">
          <xdr:nvSpPr>
            <xdr:cNvPr id="6620" name="Check Box 476" hidden="1">
              <a:extLst>
                <a:ext uri="{63B3BB69-23CF-44E3-9099-C40C66FF867C}">
                  <a14:compatExt spid="_x0000_s6620"/>
                </a:ext>
                <a:ext uri="{FF2B5EF4-FFF2-40B4-BE49-F238E27FC236}">
                  <a16:creationId xmlns:a16="http://schemas.microsoft.com/office/drawing/2014/main" id="{00000000-0008-0000-00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21</xdr:row>
          <xdr:rowOff>57150</xdr:rowOff>
        </xdr:from>
        <xdr:to>
          <xdr:col>23</xdr:col>
          <xdr:colOff>19050</xdr:colOff>
          <xdr:row>21</xdr:row>
          <xdr:rowOff>304800</xdr:rowOff>
        </xdr:to>
        <xdr:sp macro="" textlink="">
          <xdr:nvSpPr>
            <xdr:cNvPr id="6621" name="Check Box 477" hidden="1">
              <a:extLst>
                <a:ext uri="{63B3BB69-23CF-44E3-9099-C40C66FF867C}">
                  <a14:compatExt spid="_x0000_s6621"/>
                </a:ext>
                <a:ext uri="{FF2B5EF4-FFF2-40B4-BE49-F238E27FC236}">
                  <a16:creationId xmlns:a16="http://schemas.microsoft.com/office/drawing/2014/main" id="{00000000-0008-0000-0000-0000D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57150</xdr:rowOff>
        </xdr:from>
        <xdr:to>
          <xdr:col>23</xdr:col>
          <xdr:colOff>19050</xdr:colOff>
          <xdr:row>22</xdr:row>
          <xdr:rowOff>304800</xdr:rowOff>
        </xdr:to>
        <xdr:sp macro="" textlink="">
          <xdr:nvSpPr>
            <xdr:cNvPr id="6622" name="Check Box 478" hidden="1">
              <a:extLst>
                <a:ext uri="{63B3BB69-23CF-44E3-9099-C40C66FF867C}">
                  <a14:compatExt spid="_x0000_s6622"/>
                </a:ext>
                <a:ext uri="{FF2B5EF4-FFF2-40B4-BE49-F238E27FC236}">
                  <a16:creationId xmlns:a16="http://schemas.microsoft.com/office/drawing/2014/main" id="{00000000-0008-0000-0000-0000D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57150</xdr:rowOff>
        </xdr:from>
        <xdr:to>
          <xdr:col>23</xdr:col>
          <xdr:colOff>19050</xdr:colOff>
          <xdr:row>23</xdr:row>
          <xdr:rowOff>304800</xdr:rowOff>
        </xdr:to>
        <xdr:sp macro="" textlink="">
          <xdr:nvSpPr>
            <xdr:cNvPr id="6623" name="Check Box 479" hidden="1">
              <a:extLst>
                <a:ext uri="{63B3BB69-23CF-44E3-9099-C40C66FF867C}">
                  <a14:compatExt spid="_x0000_s6623"/>
                </a:ext>
                <a:ext uri="{FF2B5EF4-FFF2-40B4-BE49-F238E27FC236}">
                  <a16:creationId xmlns:a16="http://schemas.microsoft.com/office/drawing/2014/main" id="{00000000-0008-0000-0000-0000D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57150</xdr:rowOff>
        </xdr:from>
        <xdr:to>
          <xdr:col>23</xdr:col>
          <xdr:colOff>19050</xdr:colOff>
          <xdr:row>25</xdr:row>
          <xdr:rowOff>304800</xdr:rowOff>
        </xdr:to>
        <xdr:sp macro="" textlink="">
          <xdr:nvSpPr>
            <xdr:cNvPr id="6624" name="Check Box 480" hidden="1">
              <a:extLst>
                <a:ext uri="{63B3BB69-23CF-44E3-9099-C40C66FF867C}">
                  <a14:compatExt spid="_x0000_s6624"/>
                </a:ext>
                <a:ext uri="{FF2B5EF4-FFF2-40B4-BE49-F238E27FC236}">
                  <a16:creationId xmlns:a16="http://schemas.microsoft.com/office/drawing/2014/main" id="{00000000-0008-0000-0000-0000E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26</xdr:row>
          <xdr:rowOff>57150</xdr:rowOff>
        </xdr:from>
        <xdr:to>
          <xdr:col>23</xdr:col>
          <xdr:colOff>19050</xdr:colOff>
          <xdr:row>26</xdr:row>
          <xdr:rowOff>304800</xdr:rowOff>
        </xdr:to>
        <xdr:sp macro="" textlink="">
          <xdr:nvSpPr>
            <xdr:cNvPr id="6625" name="Check Box 481" hidden="1">
              <a:extLst>
                <a:ext uri="{63B3BB69-23CF-44E3-9099-C40C66FF867C}">
                  <a14:compatExt spid="_x0000_s6625"/>
                </a:ext>
                <a:ext uri="{FF2B5EF4-FFF2-40B4-BE49-F238E27FC236}">
                  <a16:creationId xmlns:a16="http://schemas.microsoft.com/office/drawing/2014/main" id="{00000000-0008-0000-0000-0000E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xdr:row>
          <xdr:rowOff>57150</xdr:rowOff>
        </xdr:from>
        <xdr:to>
          <xdr:col>23</xdr:col>
          <xdr:colOff>19050</xdr:colOff>
          <xdr:row>27</xdr:row>
          <xdr:rowOff>304800</xdr:rowOff>
        </xdr:to>
        <xdr:sp macro="" textlink="">
          <xdr:nvSpPr>
            <xdr:cNvPr id="6626" name="Check Box 482" hidden="1">
              <a:extLst>
                <a:ext uri="{63B3BB69-23CF-44E3-9099-C40C66FF867C}">
                  <a14:compatExt spid="_x0000_s6626"/>
                </a:ext>
                <a:ext uri="{FF2B5EF4-FFF2-40B4-BE49-F238E27FC236}">
                  <a16:creationId xmlns:a16="http://schemas.microsoft.com/office/drawing/2014/main" id="{00000000-0008-0000-0000-0000E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29</xdr:row>
          <xdr:rowOff>57150</xdr:rowOff>
        </xdr:from>
        <xdr:to>
          <xdr:col>23</xdr:col>
          <xdr:colOff>19050</xdr:colOff>
          <xdr:row>29</xdr:row>
          <xdr:rowOff>304800</xdr:rowOff>
        </xdr:to>
        <xdr:sp macro="" textlink="">
          <xdr:nvSpPr>
            <xdr:cNvPr id="6627" name="Check Box 483" hidden="1">
              <a:extLst>
                <a:ext uri="{63B3BB69-23CF-44E3-9099-C40C66FF867C}">
                  <a14:compatExt spid="_x0000_s6627"/>
                </a:ext>
                <a:ext uri="{FF2B5EF4-FFF2-40B4-BE49-F238E27FC236}">
                  <a16:creationId xmlns:a16="http://schemas.microsoft.com/office/drawing/2014/main" id="{00000000-0008-0000-0000-0000E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16</xdr:row>
          <xdr:rowOff>57150</xdr:rowOff>
        </xdr:from>
        <xdr:to>
          <xdr:col>34</xdr:col>
          <xdr:colOff>19050</xdr:colOff>
          <xdr:row>16</xdr:row>
          <xdr:rowOff>304800</xdr:rowOff>
        </xdr:to>
        <xdr:sp macro="" textlink="">
          <xdr:nvSpPr>
            <xdr:cNvPr id="6628" name="Check Box 484" hidden="1">
              <a:extLst>
                <a:ext uri="{63B3BB69-23CF-44E3-9099-C40C66FF867C}">
                  <a14:compatExt spid="_x0000_s6628"/>
                </a:ext>
                <a:ext uri="{FF2B5EF4-FFF2-40B4-BE49-F238E27FC236}">
                  <a16:creationId xmlns:a16="http://schemas.microsoft.com/office/drawing/2014/main" id="{00000000-0008-0000-0000-0000E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17</xdr:row>
          <xdr:rowOff>57150</xdr:rowOff>
        </xdr:from>
        <xdr:to>
          <xdr:col>34</xdr:col>
          <xdr:colOff>19050</xdr:colOff>
          <xdr:row>17</xdr:row>
          <xdr:rowOff>304800</xdr:rowOff>
        </xdr:to>
        <xdr:sp macro="" textlink="">
          <xdr:nvSpPr>
            <xdr:cNvPr id="6629" name="Check Box 485" hidden="1">
              <a:extLst>
                <a:ext uri="{63B3BB69-23CF-44E3-9099-C40C66FF867C}">
                  <a14:compatExt spid="_x0000_s6629"/>
                </a:ext>
                <a:ext uri="{FF2B5EF4-FFF2-40B4-BE49-F238E27FC236}">
                  <a16:creationId xmlns:a16="http://schemas.microsoft.com/office/drawing/2014/main" id="{00000000-0008-0000-0000-0000E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18</xdr:row>
          <xdr:rowOff>57150</xdr:rowOff>
        </xdr:from>
        <xdr:to>
          <xdr:col>34</xdr:col>
          <xdr:colOff>19050</xdr:colOff>
          <xdr:row>18</xdr:row>
          <xdr:rowOff>304800</xdr:rowOff>
        </xdr:to>
        <xdr:sp macro="" textlink="">
          <xdr:nvSpPr>
            <xdr:cNvPr id="6630" name="Check Box 486" hidden="1">
              <a:extLst>
                <a:ext uri="{63B3BB69-23CF-44E3-9099-C40C66FF867C}">
                  <a14:compatExt spid="_x0000_s6630"/>
                </a:ext>
                <a:ext uri="{FF2B5EF4-FFF2-40B4-BE49-F238E27FC236}">
                  <a16:creationId xmlns:a16="http://schemas.microsoft.com/office/drawing/2014/main" id="{00000000-0008-0000-0000-0000E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57150</xdr:rowOff>
        </xdr:from>
        <xdr:to>
          <xdr:col>34</xdr:col>
          <xdr:colOff>19050</xdr:colOff>
          <xdr:row>20</xdr:row>
          <xdr:rowOff>304800</xdr:rowOff>
        </xdr:to>
        <xdr:sp macro="" textlink="">
          <xdr:nvSpPr>
            <xdr:cNvPr id="6631" name="Check Box 487" hidden="1">
              <a:extLst>
                <a:ext uri="{63B3BB69-23CF-44E3-9099-C40C66FF867C}">
                  <a14:compatExt spid="_x0000_s6631"/>
                </a:ext>
                <a:ext uri="{FF2B5EF4-FFF2-40B4-BE49-F238E27FC236}">
                  <a16:creationId xmlns:a16="http://schemas.microsoft.com/office/drawing/2014/main" id="{00000000-0008-0000-0000-0000E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xdr:row>
          <xdr:rowOff>57150</xdr:rowOff>
        </xdr:from>
        <xdr:to>
          <xdr:col>34</xdr:col>
          <xdr:colOff>19050</xdr:colOff>
          <xdr:row>21</xdr:row>
          <xdr:rowOff>304800</xdr:rowOff>
        </xdr:to>
        <xdr:sp macro="" textlink="">
          <xdr:nvSpPr>
            <xdr:cNvPr id="6632" name="Check Box 488" hidden="1">
              <a:extLst>
                <a:ext uri="{63B3BB69-23CF-44E3-9099-C40C66FF867C}">
                  <a14:compatExt spid="_x0000_s6632"/>
                </a:ext>
                <a:ext uri="{FF2B5EF4-FFF2-40B4-BE49-F238E27FC236}">
                  <a16:creationId xmlns:a16="http://schemas.microsoft.com/office/drawing/2014/main" id="{00000000-0008-0000-0000-0000E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22</xdr:row>
          <xdr:rowOff>57150</xdr:rowOff>
        </xdr:from>
        <xdr:to>
          <xdr:col>34</xdr:col>
          <xdr:colOff>19050</xdr:colOff>
          <xdr:row>22</xdr:row>
          <xdr:rowOff>304800</xdr:rowOff>
        </xdr:to>
        <xdr:sp macro="" textlink="">
          <xdr:nvSpPr>
            <xdr:cNvPr id="6633" name="Check Box 489" hidden="1">
              <a:extLst>
                <a:ext uri="{63B3BB69-23CF-44E3-9099-C40C66FF867C}">
                  <a14:compatExt spid="_x0000_s6633"/>
                </a:ext>
                <a:ext uri="{FF2B5EF4-FFF2-40B4-BE49-F238E27FC236}">
                  <a16:creationId xmlns:a16="http://schemas.microsoft.com/office/drawing/2014/main" id="{00000000-0008-0000-00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23</xdr:row>
          <xdr:rowOff>57150</xdr:rowOff>
        </xdr:from>
        <xdr:to>
          <xdr:col>34</xdr:col>
          <xdr:colOff>19050</xdr:colOff>
          <xdr:row>23</xdr:row>
          <xdr:rowOff>304800</xdr:rowOff>
        </xdr:to>
        <xdr:sp macro="" textlink="">
          <xdr:nvSpPr>
            <xdr:cNvPr id="6634" name="Check Box 490" hidden="1">
              <a:extLst>
                <a:ext uri="{63B3BB69-23CF-44E3-9099-C40C66FF867C}">
                  <a14:compatExt spid="_x0000_s6634"/>
                </a:ext>
                <a:ext uri="{FF2B5EF4-FFF2-40B4-BE49-F238E27FC236}">
                  <a16:creationId xmlns:a16="http://schemas.microsoft.com/office/drawing/2014/main" id="{00000000-0008-0000-0000-0000E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25</xdr:row>
          <xdr:rowOff>57150</xdr:rowOff>
        </xdr:from>
        <xdr:to>
          <xdr:col>34</xdr:col>
          <xdr:colOff>19050</xdr:colOff>
          <xdr:row>25</xdr:row>
          <xdr:rowOff>304800</xdr:rowOff>
        </xdr:to>
        <xdr:sp macro="" textlink="">
          <xdr:nvSpPr>
            <xdr:cNvPr id="6635" name="Check Box 491" hidden="1">
              <a:extLst>
                <a:ext uri="{63B3BB69-23CF-44E3-9099-C40C66FF867C}">
                  <a14:compatExt spid="_x0000_s6635"/>
                </a:ext>
                <a:ext uri="{FF2B5EF4-FFF2-40B4-BE49-F238E27FC236}">
                  <a16:creationId xmlns:a16="http://schemas.microsoft.com/office/drawing/2014/main" id="{00000000-0008-0000-0000-0000E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26</xdr:row>
          <xdr:rowOff>57150</xdr:rowOff>
        </xdr:from>
        <xdr:to>
          <xdr:col>34</xdr:col>
          <xdr:colOff>19050</xdr:colOff>
          <xdr:row>26</xdr:row>
          <xdr:rowOff>304800</xdr:rowOff>
        </xdr:to>
        <xdr:sp macro="" textlink="">
          <xdr:nvSpPr>
            <xdr:cNvPr id="6636" name="Check Box 492" hidden="1">
              <a:extLst>
                <a:ext uri="{63B3BB69-23CF-44E3-9099-C40C66FF867C}">
                  <a14:compatExt spid="_x0000_s6636"/>
                </a:ext>
                <a:ext uri="{FF2B5EF4-FFF2-40B4-BE49-F238E27FC236}">
                  <a16:creationId xmlns:a16="http://schemas.microsoft.com/office/drawing/2014/main" id="{00000000-0008-0000-0000-0000E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27</xdr:row>
          <xdr:rowOff>57150</xdr:rowOff>
        </xdr:from>
        <xdr:to>
          <xdr:col>34</xdr:col>
          <xdr:colOff>19050</xdr:colOff>
          <xdr:row>27</xdr:row>
          <xdr:rowOff>304800</xdr:rowOff>
        </xdr:to>
        <xdr:sp macro="" textlink="">
          <xdr:nvSpPr>
            <xdr:cNvPr id="6637" name="Check Box 493" hidden="1">
              <a:extLst>
                <a:ext uri="{63B3BB69-23CF-44E3-9099-C40C66FF867C}">
                  <a14:compatExt spid="_x0000_s6637"/>
                </a:ext>
                <a:ext uri="{FF2B5EF4-FFF2-40B4-BE49-F238E27FC236}">
                  <a16:creationId xmlns:a16="http://schemas.microsoft.com/office/drawing/2014/main" id="{00000000-0008-0000-00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29</xdr:row>
          <xdr:rowOff>57150</xdr:rowOff>
        </xdr:from>
        <xdr:to>
          <xdr:col>34</xdr:col>
          <xdr:colOff>19050</xdr:colOff>
          <xdr:row>29</xdr:row>
          <xdr:rowOff>304800</xdr:rowOff>
        </xdr:to>
        <xdr:sp macro="" textlink="">
          <xdr:nvSpPr>
            <xdr:cNvPr id="6638" name="Check Box 494" hidden="1">
              <a:extLst>
                <a:ext uri="{63B3BB69-23CF-44E3-9099-C40C66FF867C}">
                  <a14:compatExt spid="_x0000_s6638"/>
                </a:ext>
                <a:ext uri="{FF2B5EF4-FFF2-40B4-BE49-F238E27FC236}">
                  <a16:creationId xmlns:a16="http://schemas.microsoft.com/office/drawing/2014/main" id="{00000000-0008-0000-00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xdr:row>
          <xdr:rowOff>114300</xdr:rowOff>
        </xdr:from>
        <xdr:to>
          <xdr:col>29</xdr:col>
          <xdr:colOff>0</xdr:colOff>
          <xdr:row>8</xdr:row>
          <xdr:rowOff>295275</xdr:rowOff>
        </xdr:to>
        <xdr:sp macro="" textlink="">
          <xdr:nvSpPr>
            <xdr:cNvPr id="6643" name="OptionButton15" hidden="1">
              <a:extLst>
                <a:ext uri="{63B3BB69-23CF-44E3-9099-C40C66FF867C}">
                  <a14:compatExt spid="_x0000_s6643"/>
                </a:ext>
                <a:ext uri="{FF2B5EF4-FFF2-40B4-BE49-F238E27FC236}">
                  <a16:creationId xmlns:a16="http://schemas.microsoft.com/office/drawing/2014/main" id="{00000000-0008-0000-0000-0000F3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114300</xdr:rowOff>
        </xdr:from>
        <xdr:to>
          <xdr:col>33</xdr:col>
          <xdr:colOff>180975</xdr:colOff>
          <xdr:row>8</xdr:row>
          <xdr:rowOff>295275</xdr:rowOff>
        </xdr:to>
        <xdr:sp macro="" textlink="">
          <xdr:nvSpPr>
            <xdr:cNvPr id="6644" name="OptionButton16" hidden="1">
              <a:extLst>
                <a:ext uri="{63B3BB69-23CF-44E3-9099-C40C66FF867C}">
                  <a14:compatExt spid="_x0000_s6644"/>
                </a:ext>
                <a:ext uri="{FF2B5EF4-FFF2-40B4-BE49-F238E27FC236}">
                  <a16:creationId xmlns:a16="http://schemas.microsoft.com/office/drawing/2014/main" id="{00000000-0008-0000-0000-0000F4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57150</xdr:rowOff>
        </xdr:from>
        <xdr:to>
          <xdr:col>8</xdr:col>
          <xdr:colOff>19050</xdr:colOff>
          <xdr:row>28</xdr:row>
          <xdr:rowOff>304800</xdr:rowOff>
        </xdr:to>
        <xdr:sp macro="" textlink="">
          <xdr:nvSpPr>
            <xdr:cNvPr id="6646" name="Check Box 502" hidden="1">
              <a:extLst>
                <a:ext uri="{63B3BB69-23CF-44E3-9099-C40C66FF867C}">
                  <a14:compatExt spid="_x0000_s6646"/>
                </a:ext>
                <a:ext uri="{FF2B5EF4-FFF2-40B4-BE49-F238E27FC236}">
                  <a16:creationId xmlns:a16="http://schemas.microsoft.com/office/drawing/2014/main" id="{00000000-0008-0000-0000-0000F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57150</xdr:rowOff>
        </xdr:from>
        <xdr:to>
          <xdr:col>13</xdr:col>
          <xdr:colOff>19050</xdr:colOff>
          <xdr:row>28</xdr:row>
          <xdr:rowOff>304800</xdr:rowOff>
        </xdr:to>
        <xdr:sp macro="" textlink="">
          <xdr:nvSpPr>
            <xdr:cNvPr id="6647" name="Check Box 503" hidden="1">
              <a:extLst>
                <a:ext uri="{63B3BB69-23CF-44E3-9099-C40C66FF867C}">
                  <a14:compatExt spid="_x0000_s6647"/>
                </a:ext>
                <a:ext uri="{FF2B5EF4-FFF2-40B4-BE49-F238E27FC236}">
                  <a16:creationId xmlns:a16="http://schemas.microsoft.com/office/drawing/2014/main" id="{00000000-0008-0000-0000-0000F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28</xdr:row>
          <xdr:rowOff>57150</xdr:rowOff>
        </xdr:from>
        <xdr:to>
          <xdr:col>23</xdr:col>
          <xdr:colOff>19050</xdr:colOff>
          <xdr:row>28</xdr:row>
          <xdr:rowOff>304800</xdr:rowOff>
        </xdr:to>
        <xdr:sp macro="" textlink="">
          <xdr:nvSpPr>
            <xdr:cNvPr id="6648" name="Check Box 504" hidden="1">
              <a:extLst>
                <a:ext uri="{63B3BB69-23CF-44E3-9099-C40C66FF867C}">
                  <a14:compatExt spid="_x0000_s6648"/>
                </a:ext>
                <a:ext uri="{FF2B5EF4-FFF2-40B4-BE49-F238E27FC236}">
                  <a16:creationId xmlns:a16="http://schemas.microsoft.com/office/drawing/2014/main" id="{00000000-0008-0000-00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57150</xdr:rowOff>
        </xdr:from>
        <xdr:to>
          <xdr:col>34</xdr:col>
          <xdr:colOff>19050</xdr:colOff>
          <xdr:row>28</xdr:row>
          <xdr:rowOff>304800</xdr:rowOff>
        </xdr:to>
        <xdr:sp macro="" textlink="">
          <xdr:nvSpPr>
            <xdr:cNvPr id="6649" name="Check Box 505" hidden="1">
              <a:extLst>
                <a:ext uri="{63B3BB69-23CF-44E3-9099-C40C66FF867C}">
                  <a14:compatExt spid="_x0000_s6649"/>
                </a:ext>
                <a:ext uri="{FF2B5EF4-FFF2-40B4-BE49-F238E27FC236}">
                  <a16:creationId xmlns:a16="http://schemas.microsoft.com/office/drawing/2014/main" id="{00000000-0008-0000-00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57150</xdr:rowOff>
        </xdr:from>
        <xdr:to>
          <xdr:col>8</xdr:col>
          <xdr:colOff>19050</xdr:colOff>
          <xdr:row>24</xdr:row>
          <xdr:rowOff>304800</xdr:rowOff>
        </xdr:to>
        <xdr:sp macro="" textlink="">
          <xdr:nvSpPr>
            <xdr:cNvPr id="6650" name="Check Box 506" hidden="1">
              <a:extLst>
                <a:ext uri="{63B3BB69-23CF-44E3-9099-C40C66FF867C}">
                  <a14:compatExt spid="_x0000_s6650"/>
                </a:ext>
                <a:ext uri="{FF2B5EF4-FFF2-40B4-BE49-F238E27FC236}">
                  <a16:creationId xmlns:a16="http://schemas.microsoft.com/office/drawing/2014/main" id="{00000000-0008-0000-00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57150</xdr:rowOff>
        </xdr:from>
        <xdr:to>
          <xdr:col>8</xdr:col>
          <xdr:colOff>19050</xdr:colOff>
          <xdr:row>24</xdr:row>
          <xdr:rowOff>304800</xdr:rowOff>
        </xdr:to>
        <xdr:sp macro="" textlink="">
          <xdr:nvSpPr>
            <xdr:cNvPr id="6651" name="Check Box 507" hidden="1">
              <a:extLst>
                <a:ext uri="{63B3BB69-23CF-44E3-9099-C40C66FF867C}">
                  <a14:compatExt spid="_x0000_s6651"/>
                </a:ext>
                <a:ext uri="{FF2B5EF4-FFF2-40B4-BE49-F238E27FC236}">
                  <a16:creationId xmlns:a16="http://schemas.microsoft.com/office/drawing/2014/main" id="{00000000-0008-0000-0000-0000F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57150</xdr:rowOff>
        </xdr:from>
        <xdr:to>
          <xdr:col>13</xdr:col>
          <xdr:colOff>19050</xdr:colOff>
          <xdr:row>24</xdr:row>
          <xdr:rowOff>304800</xdr:rowOff>
        </xdr:to>
        <xdr:sp macro="" textlink="">
          <xdr:nvSpPr>
            <xdr:cNvPr id="6652" name="Check Box 508" hidden="1">
              <a:extLst>
                <a:ext uri="{63B3BB69-23CF-44E3-9099-C40C66FF867C}">
                  <a14:compatExt spid="_x0000_s6652"/>
                </a:ext>
                <a:ext uri="{FF2B5EF4-FFF2-40B4-BE49-F238E27FC236}">
                  <a16:creationId xmlns:a16="http://schemas.microsoft.com/office/drawing/2014/main" id="{00000000-0008-0000-0000-0000F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57150</xdr:rowOff>
        </xdr:from>
        <xdr:to>
          <xdr:col>13</xdr:col>
          <xdr:colOff>19050</xdr:colOff>
          <xdr:row>24</xdr:row>
          <xdr:rowOff>304800</xdr:rowOff>
        </xdr:to>
        <xdr:sp macro="" textlink="">
          <xdr:nvSpPr>
            <xdr:cNvPr id="6653" name="Check Box 509" hidden="1">
              <a:extLst>
                <a:ext uri="{63B3BB69-23CF-44E3-9099-C40C66FF867C}">
                  <a14:compatExt spid="_x0000_s6653"/>
                </a:ext>
                <a:ext uri="{FF2B5EF4-FFF2-40B4-BE49-F238E27FC236}">
                  <a16:creationId xmlns:a16="http://schemas.microsoft.com/office/drawing/2014/main" id="{00000000-0008-0000-0000-0000F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24</xdr:row>
          <xdr:rowOff>57150</xdr:rowOff>
        </xdr:from>
        <xdr:to>
          <xdr:col>23</xdr:col>
          <xdr:colOff>19050</xdr:colOff>
          <xdr:row>24</xdr:row>
          <xdr:rowOff>304800</xdr:rowOff>
        </xdr:to>
        <xdr:sp macro="" textlink="">
          <xdr:nvSpPr>
            <xdr:cNvPr id="6654" name="Check Box 510" hidden="1">
              <a:extLst>
                <a:ext uri="{63B3BB69-23CF-44E3-9099-C40C66FF867C}">
                  <a14:compatExt spid="_x0000_s6654"/>
                </a:ext>
                <a:ext uri="{FF2B5EF4-FFF2-40B4-BE49-F238E27FC236}">
                  <a16:creationId xmlns:a16="http://schemas.microsoft.com/office/drawing/2014/main" id="{00000000-0008-0000-0000-0000F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24</xdr:row>
          <xdr:rowOff>57150</xdr:rowOff>
        </xdr:from>
        <xdr:to>
          <xdr:col>23</xdr:col>
          <xdr:colOff>19050</xdr:colOff>
          <xdr:row>24</xdr:row>
          <xdr:rowOff>304800</xdr:rowOff>
        </xdr:to>
        <xdr:sp macro="" textlink="">
          <xdr:nvSpPr>
            <xdr:cNvPr id="6655" name="Check Box 511" hidden="1">
              <a:extLst>
                <a:ext uri="{63B3BB69-23CF-44E3-9099-C40C66FF867C}">
                  <a14:compatExt spid="_x0000_s6655"/>
                </a:ext>
                <a:ext uri="{FF2B5EF4-FFF2-40B4-BE49-F238E27FC236}">
                  <a16:creationId xmlns:a16="http://schemas.microsoft.com/office/drawing/2014/main" id="{00000000-0008-0000-0000-0000F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24</xdr:row>
          <xdr:rowOff>57150</xdr:rowOff>
        </xdr:from>
        <xdr:to>
          <xdr:col>34</xdr:col>
          <xdr:colOff>19050</xdr:colOff>
          <xdr:row>24</xdr:row>
          <xdr:rowOff>304800</xdr:rowOff>
        </xdr:to>
        <xdr:sp macro="" textlink="">
          <xdr:nvSpPr>
            <xdr:cNvPr id="6656" name="Check Box 512" hidden="1">
              <a:extLst>
                <a:ext uri="{63B3BB69-23CF-44E3-9099-C40C66FF867C}">
                  <a14:compatExt spid="_x0000_s6656"/>
                </a:ext>
                <a:ext uri="{FF2B5EF4-FFF2-40B4-BE49-F238E27FC236}">
                  <a16:creationId xmlns:a16="http://schemas.microsoft.com/office/drawing/2014/main" id="{00000000-0008-0000-0000-00000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24</xdr:row>
          <xdr:rowOff>57150</xdr:rowOff>
        </xdr:from>
        <xdr:to>
          <xdr:col>34</xdr:col>
          <xdr:colOff>19050</xdr:colOff>
          <xdr:row>24</xdr:row>
          <xdr:rowOff>304800</xdr:rowOff>
        </xdr:to>
        <xdr:sp macro="" textlink="">
          <xdr:nvSpPr>
            <xdr:cNvPr id="6657" name="Check Box 513" hidden="1">
              <a:extLst>
                <a:ext uri="{63B3BB69-23CF-44E3-9099-C40C66FF867C}">
                  <a14:compatExt spid="_x0000_s6657"/>
                </a:ext>
                <a:ext uri="{FF2B5EF4-FFF2-40B4-BE49-F238E27FC236}">
                  <a16:creationId xmlns:a16="http://schemas.microsoft.com/office/drawing/2014/main" id="{00000000-0008-0000-0000-00000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57150</xdr:rowOff>
        </xdr:from>
        <xdr:to>
          <xdr:col>8</xdr:col>
          <xdr:colOff>19050</xdr:colOff>
          <xdr:row>19</xdr:row>
          <xdr:rowOff>304800</xdr:rowOff>
        </xdr:to>
        <xdr:sp macro="" textlink="">
          <xdr:nvSpPr>
            <xdr:cNvPr id="6658" name="Check Box 514" hidden="1">
              <a:extLst>
                <a:ext uri="{63B3BB69-23CF-44E3-9099-C40C66FF867C}">
                  <a14:compatExt spid="_x0000_s6658"/>
                </a:ext>
                <a:ext uri="{FF2B5EF4-FFF2-40B4-BE49-F238E27FC236}">
                  <a16:creationId xmlns:a16="http://schemas.microsoft.com/office/drawing/2014/main" id="{00000000-0008-0000-0000-00000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57150</xdr:rowOff>
        </xdr:from>
        <xdr:to>
          <xdr:col>8</xdr:col>
          <xdr:colOff>19050</xdr:colOff>
          <xdr:row>19</xdr:row>
          <xdr:rowOff>304800</xdr:rowOff>
        </xdr:to>
        <xdr:sp macro="" textlink="">
          <xdr:nvSpPr>
            <xdr:cNvPr id="6659" name="Check Box 515" hidden="1">
              <a:extLst>
                <a:ext uri="{63B3BB69-23CF-44E3-9099-C40C66FF867C}">
                  <a14:compatExt spid="_x0000_s6659"/>
                </a:ext>
                <a:ext uri="{FF2B5EF4-FFF2-40B4-BE49-F238E27FC236}">
                  <a16:creationId xmlns:a16="http://schemas.microsoft.com/office/drawing/2014/main" id="{00000000-0008-0000-00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57150</xdr:rowOff>
        </xdr:from>
        <xdr:to>
          <xdr:col>13</xdr:col>
          <xdr:colOff>19050</xdr:colOff>
          <xdr:row>19</xdr:row>
          <xdr:rowOff>304800</xdr:rowOff>
        </xdr:to>
        <xdr:sp macro="" textlink="">
          <xdr:nvSpPr>
            <xdr:cNvPr id="6660" name="Check Box 516" hidden="1">
              <a:extLst>
                <a:ext uri="{63B3BB69-23CF-44E3-9099-C40C66FF867C}">
                  <a14:compatExt spid="_x0000_s6660"/>
                </a:ext>
                <a:ext uri="{FF2B5EF4-FFF2-40B4-BE49-F238E27FC236}">
                  <a16:creationId xmlns:a16="http://schemas.microsoft.com/office/drawing/2014/main" id="{00000000-0008-0000-00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57150</xdr:rowOff>
        </xdr:from>
        <xdr:to>
          <xdr:col>23</xdr:col>
          <xdr:colOff>19050</xdr:colOff>
          <xdr:row>19</xdr:row>
          <xdr:rowOff>304800</xdr:rowOff>
        </xdr:to>
        <xdr:sp macro="" textlink="">
          <xdr:nvSpPr>
            <xdr:cNvPr id="6661" name="Check Box 517" hidden="1">
              <a:extLst>
                <a:ext uri="{63B3BB69-23CF-44E3-9099-C40C66FF867C}">
                  <a14:compatExt spid="_x0000_s6661"/>
                </a:ext>
                <a:ext uri="{FF2B5EF4-FFF2-40B4-BE49-F238E27FC236}">
                  <a16:creationId xmlns:a16="http://schemas.microsoft.com/office/drawing/2014/main" id="{00000000-0008-0000-00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57150</xdr:rowOff>
        </xdr:from>
        <xdr:to>
          <xdr:col>34</xdr:col>
          <xdr:colOff>19050</xdr:colOff>
          <xdr:row>19</xdr:row>
          <xdr:rowOff>304800</xdr:rowOff>
        </xdr:to>
        <xdr:sp macro="" textlink="">
          <xdr:nvSpPr>
            <xdr:cNvPr id="6662" name="Check Box 518" hidden="1">
              <a:extLst>
                <a:ext uri="{63B3BB69-23CF-44E3-9099-C40C66FF867C}">
                  <a14:compatExt spid="_x0000_s6662"/>
                </a:ext>
                <a:ext uri="{FF2B5EF4-FFF2-40B4-BE49-F238E27FC236}">
                  <a16:creationId xmlns:a16="http://schemas.microsoft.com/office/drawing/2014/main" id="{00000000-0008-0000-00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57150</xdr:rowOff>
        </xdr:from>
        <xdr:to>
          <xdr:col>8</xdr:col>
          <xdr:colOff>19050</xdr:colOff>
          <xdr:row>17</xdr:row>
          <xdr:rowOff>304800</xdr:rowOff>
        </xdr:to>
        <xdr:sp macro="" textlink="">
          <xdr:nvSpPr>
            <xdr:cNvPr id="6668" name="Check Box 524" hidden="1">
              <a:extLst>
                <a:ext uri="{63B3BB69-23CF-44E3-9099-C40C66FF867C}">
                  <a14:compatExt spid="_x0000_s6668"/>
                </a:ext>
                <a:ext uri="{FF2B5EF4-FFF2-40B4-BE49-F238E27FC236}">
                  <a16:creationId xmlns:a16="http://schemas.microsoft.com/office/drawing/2014/main" id="{00000000-0008-0000-0000-00000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57150</xdr:rowOff>
        </xdr:from>
        <xdr:to>
          <xdr:col>8</xdr:col>
          <xdr:colOff>19050</xdr:colOff>
          <xdr:row>18</xdr:row>
          <xdr:rowOff>304800</xdr:rowOff>
        </xdr:to>
        <xdr:sp macro="" textlink="">
          <xdr:nvSpPr>
            <xdr:cNvPr id="6669" name="Check Box 525" hidden="1">
              <a:extLst>
                <a:ext uri="{63B3BB69-23CF-44E3-9099-C40C66FF867C}">
                  <a14:compatExt spid="_x0000_s6669"/>
                </a:ext>
                <a:ext uri="{FF2B5EF4-FFF2-40B4-BE49-F238E27FC236}">
                  <a16:creationId xmlns:a16="http://schemas.microsoft.com/office/drawing/2014/main" id="{00000000-0008-0000-0000-00000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57150</xdr:rowOff>
        </xdr:from>
        <xdr:to>
          <xdr:col>8</xdr:col>
          <xdr:colOff>19050</xdr:colOff>
          <xdr:row>19</xdr:row>
          <xdr:rowOff>304800</xdr:rowOff>
        </xdr:to>
        <xdr:sp macro="" textlink="">
          <xdr:nvSpPr>
            <xdr:cNvPr id="6670" name="Check Box 526" hidden="1">
              <a:extLst>
                <a:ext uri="{63B3BB69-23CF-44E3-9099-C40C66FF867C}">
                  <a14:compatExt spid="_x0000_s6670"/>
                </a:ext>
                <a:ext uri="{FF2B5EF4-FFF2-40B4-BE49-F238E27FC236}">
                  <a16:creationId xmlns:a16="http://schemas.microsoft.com/office/drawing/2014/main" id="{00000000-0008-0000-00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57150</xdr:rowOff>
        </xdr:from>
        <xdr:to>
          <xdr:col>8</xdr:col>
          <xdr:colOff>19050</xdr:colOff>
          <xdr:row>20</xdr:row>
          <xdr:rowOff>304800</xdr:rowOff>
        </xdr:to>
        <xdr:sp macro="" textlink="">
          <xdr:nvSpPr>
            <xdr:cNvPr id="6671" name="Check Box 527" hidden="1">
              <a:extLst>
                <a:ext uri="{63B3BB69-23CF-44E3-9099-C40C66FF867C}">
                  <a14:compatExt spid="_x0000_s6671"/>
                </a:ext>
                <a:ext uri="{FF2B5EF4-FFF2-40B4-BE49-F238E27FC236}">
                  <a16:creationId xmlns:a16="http://schemas.microsoft.com/office/drawing/2014/main" id="{00000000-0008-0000-0000-00000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57150</xdr:rowOff>
        </xdr:from>
        <xdr:to>
          <xdr:col>8</xdr:col>
          <xdr:colOff>19050</xdr:colOff>
          <xdr:row>21</xdr:row>
          <xdr:rowOff>304800</xdr:rowOff>
        </xdr:to>
        <xdr:sp macro="" textlink="">
          <xdr:nvSpPr>
            <xdr:cNvPr id="6672" name="Check Box 528" hidden="1">
              <a:extLst>
                <a:ext uri="{63B3BB69-23CF-44E3-9099-C40C66FF867C}">
                  <a14:compatExt spid="_x0000_s6672"/>
                </a:ext>
                <a:ext uri="{FF2B5EF4-FFF2-40B4-BE49-F238E27FC236}">
                  <a16:creationId xmlns:a16="http://schemas.microsoft.com/office/drawing/2014/main" id="{00000000-0008-0000-0000-00001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57150</xdr:rowOff>
        </xdr:from>
        <xdr:to>
          <xdr:col>8</xdr:col>
          <xdr:colOff>19050</xdr:colOff>
          <xdr:row>22</xdr:row>
          <xdr:rowOff>304800</xdr:rowOff>
        </xdr:to>
        <xdr:sp macro="" textlink="">
          <xdr:nvSpPr>
            <xdr:cNvPr id="6673" name="Check Box 529" hidden="1">
              <a:extLst>
                <a:ext uri="{63B3BB69-23CF-44E3-9099-C40C66FF867C}">
                  <a14:compatExt spid="_x0000_s6673"/>
                </a:ext>
                <a:ext uri="{FF2B5EF4-FFF2-40B4-BE49-F238E27FC236}">
                  <a16:creationId xmlns:a16="http://schemas.microsoft.com/office/drawing/2014/main" id="{00000000-0008-0000-00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57150</xdr:rowOff>
        </xdr:from>
        <xdr:to>
          <xdr:col>8</xdr:col>
          <xdr:colOff>19050</xdr:colOff>
          <xdr:row>23</xdr:row>
          <xdr:rowOff>304800</xdr:rowOff>
        </xdr:to>
        <xdr:sp macro="" textlink="">
          <xdr:nvSpPr>
            <xdr:cNvPr id="6674" name="Check Box 530" hidden="1">
              <a:extLst>
                <a:ext uri="{63B3BB69-23CF-44E3-9099-C40C66FF867C}">
                  <a14:compatExt spid="_x0000_s6674"/>
                </a:ext>
                <a:ext uri="{FF2B5EF4-FFF2-40B4-BE49-F238E27FC236}">
                  <a16:creationId xmlns:a16="http://schemas.microsoft.com/office/drawing/2014/main" id="{00000000-0008-0000-0000-00001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57150</xdr:rowOff>
        </xdr:from>
        <xdr:to>
          <xdr:col>8</xdr:col>
          <xdr:colOff>19050</xdr:colOff>
          <xdr:row>24</xdr:row>
          <xdr:rowOff>304800</xdr:rowOff>
        </xdr:to>
        <xdr:sp macro="" textlink="">
          <xdr:nvSpPr>
            <xdr:cNvPr id="6675" name="Check Box 531" hidden="1">
              <a:extLst>
                <a:ext uri="{63B3BB69-23CF-44E3-9099-C40C66FF867C}">
                  <a14:compatExt spid="_x0000_s6675"/>
                </a:ext>
                <a:ext uri="{FF2B5EF4-FFF2-40B4-BE49-F238E27FC236}">
                  <a16:creationId xmlns:a16="http://schemas.microsoft.com/office/drawing/2014/main" id="{00000000-0008-0000-00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57150</xdr:rowOff>
        </xdr:from>
        <xdr:to>
          <xdr:col>8</xdr:col>
          <xdr:colOff>19050</xdr:colOff>
          <xdr:row>25</xdr:row>
          <xdr:rowOff>304800</xdr:rowOff>
        </xdr:to>
        <xdr:sp macro="" textlink="">
          <xdr:nvSpPr>
            <xdr:cNvPr id="6676" name="Check Box 532" hidden="1">
              <a:extLst>
                <a:ext uri="{63B3BB69-23CF-44E3-9099-C40C66FF867C}">
                  <a14:compatExt spid="_x0000_s6676"/>
                </a:ext>
                <a:ext uri="{FF2B5EF4-FFF2-40B4-BE49-F238E27FC236}">
                  <a16:creationId xmlns:a16="http://schemas.microsoft.com/office/drawing/2014/main" id="{00000000-0008-0000-0000-00001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57150</xdr:rowOff>
        </xdr:from>
        <xdr:to>
          <xdr:col>8</xdr:col>
          <xdr:colOff>19050</xdr:colOff>
          <xdr:row>26</xdr:row>
          <xdr:rowOff>304800</xdr:rowOff>
        </xdr:to>
        <xdr:sp macro="" textlink="">
          <xdr:nvSpPr>
            <xdr:cNvPr id="6677" name="Check Box 533" hidden="1">
              <a:extLst>
                <a:ext uri="{63B3BB69-23CF-44E3-9099-C40C66FF867C}">
                  <a14:compatExt spid="_x0000_s6677"/>
                </a:ext>
                <a:ext uri="{FF2B5EF4-FFF2-40B4-BE49-F238E27FC236}">
                  <a16:creationId xmlns:a16="http://schemas.microsoft.com/office/drawing/2014/main" id="{00000000-0008-0000-0000-00001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57150</xdr:rowOff>
        </xdr:from>
        <xdr:to>
          <xdr:col>8</xdr:col>
          <xdr:colOff>19050</xdr:colOff>
          <xdr:row>27</xdr:row>
          <xdr:rowOff>304800</xdr:rowOff>
        </xdr:to>
        <xdr:sp macro="" textlink="">
          <xdr:nvSpPr>
            <xdr:cNvPr id="6678" name="Check Box 534" hidden="1">
              <a:extLst>
                <a:ext uri="{63B3BB69-23CF-44E3-9099-C40C66FF867C}">
                  <a14:compatExt spid="_x0000_s6678"/>
                </a:ext>
                <a:ext uri="{FF2B5EF4-FFF2-40B4-BE49-F238E27FC236}">
                  <a16:creationId xmlns:a16="http://schemas.microsoft.com/office/drawing/2014/main" id="{00000000-0008-0000-00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57150</xdr:rowOff>
        </xdr:from>
        <xdr:to>
          <xdr:col>8</xdr:col>
          <xdr:colOff>19050</xdr:colOff>
          <xdr:row>28</xdr:row>
          <xdr:rowOff>304800</xdr:rowOff>
        </xdr:to>
        <xdr:sp macro="" textlink="">
          <xdr:nvSpPr>
            <xdr:cNvPr id="6679" name="Check Box 535" hidden="1">
              <a:extLst>
                <a:ext uri="{63B3BB69-23CF-44E3-9099-C40C66FF867C}">
                  <a14:compatExt spid="_x0000_s6679"/>
                </a:ext>
                <a:ext uri="{FF2B5EF4-FFF2-40B4-BE49-F238E27FC236}">
                  <a16:creationId xmlns:a16="http://schemas.microsoft.com/office/drawing/2014/main" id="{00000000-0008-0000-00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57150</xdr:rowOff>
        </xdr:from>
        <xdr:to>
          <xdr:col>8</xdr:col>
          <xdr:colOff>19050</xdr:colOff>
          <xdr:row>29</xdr:row>
          <xdr:rowOff>304800</xdr:rowOff>
        </xdr:to>
        <xdr:sp macro="" textlink="">
          <xdr:nvSpPr>
            <xdr:cNvPr id="6680" name="Check Box 536" hidden="1">
              <a:extLst>
                <a:ext uri="{63B3BB69-23CF-44E3-9099-C40C66FF867C}">
                  <a14:compatExt spid="_x0000_s6680"/>
                </a:ext>
                <a:ext uri="{FF2B5EF4-FFF2-40B4-BE49-F238E27FC236}">
                  <a16:creationId xmlns:a16="http://schemas.microsoft.com/office/drawing/2014/main" id="{00000000-0008-0000-00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57150</xdr:rowOff>
        </xdr:from>
        <xdr:to>
          <xdr:col>13</xdr:col>
          <xdr:colOff>19050</xdr:colOff>
          <xdr:row>17</xdr:row>
          <xdr:rowOff>304800</xdr:rowOff>
        </xdr:to>
        <xdr:sp macro="" textlink="">
          <xdr:nvSpPr>
            <xdr:cNvPr id="6681" name="Check Box 537" hidden="1">
              <a:extLst>
                <a:ext uri="{63B3BB69-23CF-44E3-9099-C40C66FF867C}">
                  <a14:compatExt spid="_x0000_s6681"/>
                </a:ext>
                <a:ext uri="{FF2B5EF4-FFF2-40B4-BE49-F238E27FC236}">
                  <a16:creationId xmlns:a16="http://schemas.microsoft.com/office/drawing/2014/main" id="{00000000-0008-0000-0000-00001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57150</xdr:rowOff>
        </xdr:from>
        <xdr:to>
          <xdr:col>13</xdr:col>
          <xdr:colOff>19050</xdr:colOff>
          <xdr:row>18</xdr:row>
          <xdr:rowOff>304800</xdr:rowOff>
        </xdr:to>
        <xdr:sp macro="" textlink="">
          <xdr:nvSpPr>
            <xdr:cNvPr id="6682" name="Check Box 538" hidden="1">
              <a:extLst>
                <a:ext uri="{63B3BB69-23CF-44E3-9099-C40C66FF867C}">
                  <a14:compatExt spid="_x0000_s6682"/>
                </a:ext>
                <a:ext uri="{FF2B5EF4-FFF2-40B4-BE49-F238E27FC236}">
                  <a16:creationId xmlns:a16="http://schemas.microsoft.com/office/drawing/2014/main" id="{00000000-0008-0000-00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57150</xdr:rowOff>
        </xdr:from>
        <xdr:to>
          <xdr:col>13</xdr:col>
          <xdr:colOff>19050</xdr:colOff>
          <xdr:row>19</xdr:row>
          <xdr:rowOff>304800</xdr:rowOff>
        </xdr:to>
        <xdr:sp macro="" textlink="">
          <xdr:nvSpPr>
            <xdr:cNvPr id="6683" name="Check Box 539" hidden="1">
              <a:extLst>
                <a:ext uri="{63B3BB69-23CF-44E3-9099-C40C66FF867C}">
                  <a14:compatExt spid="_x0000_s6683"/>
                </a:ext>
                <a:ext uri="{FF2B5EF4-FFF2-40B4-BE49-F238E27FC236}">
                  <a16:creationId xmlns:a16="http://schemas.microsoft.com/office/drawing/2014/main" id="{00000000-0008-0000-0000-00001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57150</xdr:rowOff>
        </xdr:from>
        <xdr:to>
          <xdr:col>13</xdr:col>
          <xdr:colOff>19050</xdr:colOff>
          <xdr:row>20</xdr:row>
          <xdr:rowOff>304800</xdr:rowOff>
        </xdr:to>
        <xdr:sp macro="" textlink="">
          <xdr:nvSpPr>
            <xdr:cNvPr id="6684" name="Check Box 540" hidden="1">
              <a:extLst>
                <a:ext uri="{63B3BB69-23CF-44E3-9099-C40C66FF867C}">
                  <a14:compatExt spid="_x0000_s6684"/>
                </a:ext>
                <a:ext uri="{FF2B5EF4-FFF2-40B4-BE49-F238E27FC236}">
                  <a16:creationId xmlns:a16="http://schemas.microsoft.com/office/drawing/2014/main" id="{00000000-0008-0000-00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57150</xdr:rowOff>
        </xdr:from>
        <xdr:to>
          <xdr:col>13</xdr:col>
          <xdr:colOff>19050</xdr:colOff>
          <xdr:row>21</xdr:row>
          <xdr:rowOff>304800</xdr:rowOff>
        </xdr:to>
        <xdr:sp macro="" textlink="">
          <xdr:nvSpPr>
            <xdr:cNvPr id="6685" name="Check Box 541" hidden="1">
              <a:extLst>
                <a:ext uri="{63B3BB69-23CF-44E3-9099-C40C66FF867C}">
                  <a14:compatExt spid="_x0000_s6685"/>
                </a:ext>
                <a:ext uri="{FF2B5EF4-FFF2-40B4-BE49-F238E27FC236}">
                  <a16:creationId xmlns:a16="http://schemas.microsoft.com/office/drawing/2014/main" id="{00000000-0008-0000-0000-00001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57150</xdr:rowOff>
        </xdr:from>
        <xdr:to>
          <xdr:col>13</xdr:col>
          <xdr:colOff>19050</xdr:colOff>
          <xdr:row>22</xdr:row>
          <xdr:rowOff>304800</xdr:rowOff>
        </xdr:to>
        <xdr:sp macro="" textlink="">
          <xdr:nvSpPr>
            <xdr:cNvPr id="6686" name="Check Box 542" hidden="1">
              <a:extLst>
                <a:ext uri="{63B3BB69-23CF-44E3-9099-C40C66FF867C}">
                  <a14:compatExt spid="_x0000_s6686"/>
                </a:ext>
                <a:ext uri="{FF2B5EF4-FFF2-40B4-BE49-F238E27FC236}">
                  <a16:creationId xmlns:a16="http://schemas.microsoft.com/office/drawing/2014/main" id="{00000000-0008-0000-0000-00001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57150</xdr:rowOff>
        </xdr:from>
        <xdr:to>
          <xdr:col>13</xdr:col>
          <xdr:colOff>19050</xdr:colOff>
          <xdr:row>23</xdr:row>
          <xdr:rowOff>304800</xdr:rowOff>
        </xdr:to>
        <xdr:sp macro="" textlink="">
          <xdr:nvSpPr>
            <xdr:cNvPr id="6687" name="Check Box 543" hidden="1">
              <a:extLst>
                <a:ext uri="{63B3BB69-23CF-44E3-9099-C40C66FF867C}">
                  <a14:compatExt spid="_x0000_s6687"/>
                </a:ext>
                <a:ext uri="{FF2B5EF4-FFF2-40B4-BE49-F238E27FC236}">
                  <a16:creationId xmlns:a16="http://schemas.microsoft.com/office/drawing/2014/main" id="{00000000-0008-0000-0000-00001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57150</xdr:rowOff>
        </xdr:from>
        <xdr:to>
          <xdr:col>13</xdr:col>
          <xdr:colOff>19050</xdr:colOff>
          <xdr:row>24</xdr:row>
          <xdr:rowOff>304800</xdr:rowOff>
        </xdr:to>
        <xdr:sp macro="" textlink="">
          <xdr:nvSpPr>
            <xdr:cNvPr id="6688" name="Check Box 544" hidden="1">
              <a:extLst>
                <a:ext uri="{63B3BB69-23CF-44E3-9099-C40C66FF867C}">
                  <a14:compatExt spid="_x0000_s6688"/>
                </a:ext>
                <a:ext uri="{FF2B5EF4-FFF2-40B4-BE49-F238E27FC236}">
                  <a16:creationId xmlns:a16="http://schemas.microsoft.com/office/drawing/2014/main" id="{00000000-0008-0000-0000-00002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57150</xdr:rowOff>
        </xdr:from>
        <xdr:to>
          <xdr:col>13</xdr:col>
          <xdr:colOff>19050</xdr:colOff>
          <xdr:row>25</xdr:row>
          <xdr:rowOff>304800</xdr:rowOff>
        </xdr:to>
        <xdr:sp macro="" textlink="">
          <xdr:nvSpPr>
            <xdr:cNvPr id="6689" name="Check Box 545" hidden="1">
              <a:extLst>
                <a:ext uri="{63B3BB69-23CF-44E3-9099-C40C66FF867C}">
                  <a14:compatExt spid="_x0000_s6689"/>
                </a:ext>
                <a:ext uri="{FF2B5EF4-FFF2-40B4-BE49-F238E27FC236}">
                  <a16:creationId xmlns:a16="http://schemas.microsoft.com/office/drawing/2014/main" id="{00000000-0008-0000-00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57150</xdr:rowOff>
        </xdr:from>
        <xdr:to>
          <xdr:col>13</xdr:col>
          <xdr:colOff>19050</xdr:colOff>
          <xdr:row>26</xdr:row>
          <xdr:rowOff>304800</xdr:rowOff>
        </xdr:to>
        <xdr:sp macro="" textlink="">
          <xdr:nvSpPr>
            <xdr:cNvPr id="6690" name="Check Box 546" hidden="1">
              <a:extLst>
                <a:ext uri="{63B3BB69-23CF-44E3-9099-C40C66FF867C}">
                  <a14:compatExt spid="_x0000_s6690"/>
                </a:ext>
                <a:ext uri="{FF2B5EF4-FFF2-40B4-BE49-F238E27FC236}">
                  <a16:creationId xmlns:a16="http://schemas.microsoft.com/office/drawing/2014/main" id="{00000000-0008-0000-0000-00002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57150</xdr:rowOff>
        </xdr:from>
        <xdr:to>
          <xdr:col>13</xdr:col>
          <xdr:colOff>19050</xdr:colOff>
          <xdr:row>27</xdr:row>
          <xdr:rowOff>304800</xdr:rowOff>
        </xdr:to>
        <xdr:sp macro="" textlink="">
          <xdr:nvSpPr>
            <xdr:cNvPr id="6691" name="Check Box 547" hidden="1">
              <a:extLst>
                <a:ext uri="{63B3BB69-23CF-44E3-9099-C40C66FF867C}">
                  <a14:compatExt spid="_x0000_s6691"/>
                </a:ext>
                <a:ext uri="{FF2B5EF4-FFF2-40B4-BE49-F238E27FC236}">
                  <a16:creationId xmlns:a16="http://schemas.microsoft.com/office/drawing/2014/main" id="{00000000-0008-0000-0000-00002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57150</xdr:rowOff>
        </xdr:from>
        <xdr:to>
          <xdr:col>13</xdr:col>
          <xdr:colOff>19050</xdr:colOff>
          <xdr:row>28</xdr:row>
          <xdr:rowOff>304800</xdr:rowOff>
        </xdr:to>
        <xdr:sp macro="" textlink="">
          <xdr:nvSpPr>
            <xdr:cNvPr id="6692" name="Check Box 548" hidden="1">
              <a:extLst>
                <a:ext uri="{63B3BB69-23CF-44E3-9099-C40C66FF867C}">
                  <a14:compatExt spid="_x0000_s6692"/>
                </a:ext>
                <a:ext uri="{FF2B5EF4-FFF2-40B4-BE49-F238E27FC236}">
                  <a16:creationId xmlns:a16="http://schemas.microsoft.com/office/drawing/2014/main" id="{00000000-0008-0000-0000-00002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57150</xdr:rowOff>
        </xdr:from>
        <xdr:to>
          <xdr:col>13</xdr:col>
          <xdr:colOff>19050</xdr:colOff>
          <xdr:row>29</xdr:row>
          <xdr:rowOff>304800</xdr:rowOff>
        </xdr:to>
        <xdr:sp macro="" textlink="">
          <xdr:nvSpPr>
            <xdr:cNvPr id="6693" name="Check Box 549" hidden="1">
              <a:extLst>
                <a:ext uri="{63B3BB69-23CF-44E3-9099-C40C66FF867C}">
                  <a14:compatExt spid="_x0000_s6693"/>
                </a:ext>
                <a:ext uri="{FF2B5EF4-FFF2-40B4-BE49-F238E27FC236}">
                  <a16:creationId xmlns:a16="http://schemas.microsoft.com/office/drawing/2014/main" id="{00000000-0008-0000-0000-00002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57150</xdr:rowOff>
        </xdr:from>
        <xdr:to>
          <xdr:col>23</xdr:col>
          <xdr:colOff>19050</xdr:colOff>
          <xdr:row>17</xdr:row>
          <xdr:rowOff>304800</xdr:rowOff>
        </xdr:to>
        <xdr:sp macro="" textlink="">
          <xdr:nvSpPr>
            <xdr:cNvPr id="6694" name="Check Box 550" hidden="1">
              <a:extLst>
                <a:ext uri="{63B3BB69-23CF-44E3-9099-C40C66FF867C}">
                  <a14:compatExt spid="_x0000_s6694"/>
                </a:ext>
                <a:ext uri="{FF2B5EF4-FFF2-40B4-BE49-F238E27FC236}">
                  <a16:creationId xmlns:a16="http://schemas.microsoft.com/office/drawing/2014/main" id="{00000000-0008-0000-0000-00002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57150</xdr:rowOff>
        </xdr:from>
        <xdr:to>
          <xdr:col>23</xdr:col>
          <xdr:colOff>19050</xdr:colOff>
          <xdr:row>18</xdr:row>
          <xdr:rowOff>304800</xdr:rowOff>
        </xdr:to>
        <xdr:sp macro="" textlink="">
          <xdr:nvSpPr>
            <xdr:cNvPr id="6695" name="Check Box 551" hidden="1">
              <a:extLst>
                <a:ext uri="{63B3BB69-23CF-44E3-9099-C40C66FF867C}">
                  <a14:compatExt spid="_x0000_s6695"/>
                </a:ext>
                <a:ext uri="{FF2B5EF4-FFF2-40B4-BE49-F238E27FC236}">
                  <a16:creationId xmlns:a16="http://schemas.microsoft.com/office/drawing/2014/main" id="{00000000-0008-0000-00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57150</xdr:rowOff>
        </xdr:from>
        <xdr:to>
          <xdr:col>23</xdr:col>
          <xdr:colOff>19050</xdr:colOff>
          <xdr:row>19</xdr:row>
          <xdr:rowOff>304800</xdr:rowOff>
        </xdr:to>
        <xdr:sp macro="" textlink="">
          <xdr:nvSpPr>
            <xdr:cNvPr id="6696" name="Check Box 552" hidden="1">
              <a:extLst>
                <a:ext uri="{63B3BB69-23CF-44E3-9099-C40C66FF867C}">
                  <a14:compatExt spid="_x0000_s6696"/>
                </a:ext>
                <a:ext uri="{FF2B5EF4-FFF2-40B4-BE49-F238E27FC236}">
                  <a16:creationId xmlns:a16="http://schemas.microsoft.com/office/drawing/2014/main" id="{00000000-0008-0000-00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57150</xdr:rowOff>
        </xdr:from>
        <xdr:to>
          <xdr:col>23</xdr:col>
          <xdr:colOff>19050</xdr:colOff>
          <xdr:row>20</xdr:row>
          <xdr:rowOff>304800</xdr:rowOff>
        </xdr:to>
        <xdr:sp macro="" textlink="">
          <xdr:nvSpPr>
            <xdr:cNvPr id="6697" name="Check Box 553" hidden="1">
              <a:extLst>
                <a:ext uri="{63B3BB69-23CF-44E3-9099-C40C66FF867C}">
                  <a14:compatExt spid="_x0000_s6697"/>
                </a:ext>
                <a:ext uri="{FF2B5EF4-FFF2-40B4-BE49-F238E27FC236}">
                  <a16:creationId xmlns:a16="http://schemas.microsoft.com/office/drawing/2014/main" id="{00000000-0008-0000-0000-00002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21</xdr:row>
          <xdr:rowOff>57150</xdr:rowOff>
        </xdr:from>
        <xdr:to>
          <xdr:col>23</xdr:col>
          <xdr:colOff>19050</xdr:colOff>
          <xdr:row>21</xdr:row>
          <xdr:rowOff>304800</xdr:rowOff>
        </xdr:to>
        <xdr:sp macro="" textlink="">
          <xdr:nvSpPr>
            <xdr:cNvPr id="6698" name="Check Box 554" hidden="1">
              <a:extLst>
                <a:ext uri="{63B3BB69-23CF-44E3-9099-C40C66FF867C}">
                  <a14:compatExt spid="_x0000_s6698"/>
                </a:ext>
                <a:ext uri="{FF2B5EF4-FFF2-40B4-BE49-F238E27FC236}">
                  <a16:creationId xmlns:a16="http://schemas.microsoft.com/office/drawing/2014/main" id="{00000000-0008-0000-00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57150</xdr:rowOff>
        </xdr:from>
        <xdr:to>
          <xdr:col>23</xdr:col>
          <xdr:colOff>19050</xdr:colOff>
          <xdr:row>22</xdr:row>
          <xdr:rowOff>304800</xdr:rowOff>
        </xdr:to>
        <xdr:sp macro="" textlink="">
          <xdr:nvSpPr>
            <xdr:cNvPr id="6699" name="Check Box 555" hidden="1">
              <a:extLst>
                <a:ext uri="{63B3BB69-23CF-44E3-9099-C40C66FF867C}">
                  <a14:compatExt spid="_x0000_s6699"/>
                </a:ext>
                <a:ext uri="{FF2B5EF4-FFF2-40B4-BE49-F238E27FC236}">
                  <a16:creationId xmlns:a16="http://schemas.microsoft.com/office/drawing/2014/main" id="{00000000-0008-0000-00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57150</xdr:rowOff>
        </xdr:from>
        <xdr:to>
          <xdr:col>23</xdr:col>
          <xdr:colOff>19050</xdr:colOff>
          <xdr:row>23</xdr:row>
          <xdr:rowOff>304800</xdr:rowOff>
        </xdr:to>
        <xdr:sp macro="" textlink="">
          <xdr:nvSpPr>
            <xdr:cNvPr id="6700" name="Check Box 556" hidden="1">
              <a:extLst>
                <a:ext uri="{63B3BB69-23CF-44E3-9099-C40C66FF867C}">
                  <a14:compatExt spid="_x0000_s6700"/>
                </a:ext>
                <a:ext uri="{FF2B5EF4-FFF2-40B4-BE49-F238E27FC236}">
                  <a16:creationId xmlns:a16="http://schemas.microsoft.com/office/drawing/2014/main" id="{00000000-0008-0000-00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24</xdr:row>
          <xdr:rowOff>57150</xdr:rowOff>
        </xdr:from>
        <xdr:to>
          <xdr:col>23</xdr:col>
          <xdr:colOff>19050</xdr:colOff>
          <xdr:row>24</xdr:row>
          <xdr:rowOff>304800</xdr:rowOff>
        </xdr:to>
        <xdr:sp macro="" textlink="">
          <xdr:nvSpPr>
            <xdr:cNvPr id="6701" name="Check Box 557" hidden="1">
              <a:extLst>
                <a:ext uri="{63B3BB69-23CF-44E3-9099-C40C66FF867C}">
                  <a14:compatExt spid="_x0000_s6701"/>
                </a:ext>
                <a:ext uri="{FF2B5EF4-FFF2-40B4-BE49-F238E27FC236}">
                  <a16:creationId xmlns:a16="http://schemas.microsoft.com/office/drawing/2014/main" id="{00000000-0008-0000-00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57150</xdr:rowOff>
        </xdr:from>
        <xdr:to>
          <xdr:col>23</xdr:col>
          <xdr:colOff>19050</xdr:colOff>
          <xdr:row>25</xdr:row>
          <xdr:rowOff>304800</xdr:rowOff>
        </xdr:to>
        <xdr:sp macro="" textlink="">
          <xdr:nvSpPr>
            <xdr:cNvPr id="6702" name="Check Box 558" hidden="1">
              <a:extLst>
                <a:ext uri="{63B3BB69-23CF-44E3-9099-C40C66FF867C}">
                  <a14:compatExt spid="_x0000_s6702"/>
                </a:ext>
                <a:ext uri="{FF2B5EF4-FFF2-40B4-BE49-F238E27FC236}">
                  <a16:creationId xmlns:a16="http://schemas.microsoft.com/office/drawing/2014/main" id="{00000000-0008-0000-00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26</xdr:row>
          <xdr:rowOff>57150</xdr:rowOff>
        </xdr:from>
        <xdr:to>
          <xdr:col>23</xdr:col>
          <xdr:colOff>19050</xdr:colOff>
          <xdr:row>26</xdr:row>
          <xdr:rowOff>304800</xdr:rowOff>
        </xdr:to>
        <xdr:sp macro="" textlink="">
          <xdr:nvSpPr>
            <xdr:cNvPr id="6703" name="Check Box 559" hidden="1">
              <a:extLst>
                <a:ext uri="{63B3BB69-23CF-44E3-9099-C40C66FF867C}">
                  <a14:compatExt spid="_x0000_s6703"/>
                </a:ext>
                <a:ext uri="{FF2B5EF4-FFF2-40B4-BE49-F238E27FC236}">
                  <a16:creationId xmlns:a16="http://schemas.microsoft.com/office/drawing/2014/main" id="{00000000-0008-0000-00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xdr:row>
          <xdr:rowOff>57150</xdr:rowOff>
        </xdr:from>
        <xdr:to>
          <xdr:col>23</xdr:col>
          <xdr:colOff>19050</xdr:colOff>
          <xdr:row>27</xdr:row>
          <xdr:rowOff>304800</xdr:rowOff>
        </xdr:to>
        <xdr:sp macro="" textlink="">
          <xdr:nvSpPr>
            <xdr:cNvPr id="6704" name="Check Box 560" hidden="1">
              <a:extLst>
                <a:ext uri="{63B3BB69-23CF-44E3-9099-C40C66FF867C}">
                  <a14:compatExt spid="_x0000_s6704"/>
                </a:ext>
                <a:ext uri="{FF2B5EF4-FFF2-40B4-BE49-F238E27FC236}">
                  <a16:creationId xmlns:a16="http://schemas.microsoft.com/office/drawing/2014/main" id="{00000000-0008-0000-00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28</xdr:row>
          <xdr:rowOff>57150</xdr:rowOff>
        </xdr:from>
        <xdr:to>
          <xdr:col>23</xdr:col>
          <xdr:colOff>19050</xdr:colOff>
          <xdr:row>28</xdr:row>
          <xdr:rowOff>304800</xdr:rowOff>
        </xdr:to>
        <xdr:sp macro="" textlink="">
          <xdr:nvSpPr>
            <xdr:cNvPr id="6705" name="Check Box 561" hidden="1">
              <a:extLst>
                <a:ext uri="{63B3BB69-23CF-44E3-9099-C40C66FF867C}">
                  <a14:compatExt spid="_x0000_s6705"/>
                </a:ext>
                <a:ext uri="{FF2B5EF4-FFF2-40B4-BE49-F238E27FC236}">
                  <a16:creationId xmlns:a16="http://schemas.microsoft.com/office/drawing/2014/main" id="{00000000-0008-0000-00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29</xdr:row>
          <xdr:rowOff>57150</xdr:rowOff>
        </xdr:from>
        <xdr:to>
          <xdr:col>23</xdr:col>
          <xdr:colOff>19050</xdr:colOff>
          <xdr:row>29</xdr:row>
          <xdr:rowOff>304800</xdr:rowOff>
        </xdr:to>
        <xdr:sp macro="" textlink="">
          <xdr:nvSpPr>
            <xdr:cNvPr id="6706" name="Check Box 562" hidden="1">
              <a:extLst>
                <a:ext uri="{63B3BB69-23CF-44E3-9099-C40C66FF867C}">
                  <a14:compatExt spid="_x0000_s6706"/>
                </a:ext>
                <a:ext uri="{FF2B5EF4-FFF2-40B4-BE49-F238E27FC236}">
                  <a16:creationId xmlns:a16="http://schemas.microsoft.com/office/drawing/2014/main" id="{00000000-0008-0000-0000-00003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17</xdr:row>
          <xdr:rowOff>57150</xdr:rowOff>
        </xdr:from>
        <xdr:to>
          <xdr:col>34</xdr:col>
          <xdr:colOff>19050</xdr:colOff>
          <xdr:row>17</xdr:row>
          <xdr:rowOff>304800</xdr:rowOff>
        </xdr:to>
        <xdr:sp macro="" textlink="">
          <xdr:nvSpPr>
            <xdr:cNvPr id="6707" name="Check Box 563" hidden="1">
              <a:extLst>
                <a:ext uri="{63B3BB69-23CF-44E3-9099-C40C66FF867C}">
                  <a14:compatExt spid="_x0000_s6707"/>
                </a:ext>
                <a:ext uri="{FF2B5EF4-FFF2-40B4-BE49-F238E27FC236}">
                  <a16:creationId xmlns:a16="http://schemas.microsoft.com/office/drawing/2014/main" id="{00000000-0008-0000-0000-00003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18</xdr:row>
          <xdr:rowOff>57150</xdr:rowOff>
        </xdr:from>
        <xdr:to>
          <xdr:col>34</xdr:col>
          <xdr:colOff>19050</xdr:colOff>
          <xdr:row>18</xdr:row>
          <xdr:rowOff>304800</xdr:rowOff>
        </xdr:to>
        <xdr:sp macro="" textlink="">
          <xdr:nvSpPr>
            <xdr:cNvPr id="6708" name="Check Box 564" hidden="1">
              <a:extLst>
                <a:ext uri="{63B3BB69-23CF-44E3-9099-C40C66FF867C}">
                  <a14:compatExt spid="_x0000_s6708"/>
                </a:ext>
                <a:ext uri="{FF2B5EF4-FFF2-40B4-BE49-F238E27FC236}">
                  <a16:creationId xmlns:a16="http://schemas.microsoft.com/office/drawing/2014/main" id="{00000000-0008-0000-0000-00003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57150</xdr:rowOff>
        </xdr:from>
        <xdr:to>
          <xdr:col>34</xdr:col>
          <xdr:colOff>19050</xdr:colOff>
          <xdr:row>19</xdr:row>
          <xdr:rowOff>304800</xdr:rowOff>
        </xdr:to>
        <xdr:sp macro="" textlink="">
          <xdr:nvSpPr>
            <xdr:cNvPr id="6709" name="Check Box 565" hidden="1">
              <a:extLst>
                <a:ext uri="{63B3BB69-23CF-44E3-9099-C40C66FF867C}">
                  <a14:compatExt spid="_x0000_s6709"/>
                </a:ext>
                <a:ext uri="{FF2B5EF4-FFF2-40B4-BE49-F238E27FC236}">
                  <a16:creationId xmlns:a16="http://schemas.microsoft.com/office/drawing/2014/main" id="{00000000-0008-0000-00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57150</xdr:rowOff>
        </xdr:from>
        <xdr:to>
          <xdr:col>34</xdr:col>
          <xdr:colOff>19050</xdr:colOff>
          <xdr:row>20</xdr:row>
          <xdr:rowOff>304800</xdr:rowOff>
        </xdr:to>
        <xdr:sp macro="" textlink="">
          <xdr:nvSpPr>
            <xdr:cNvPr id="6710" name="Check Box 566" hidden="1">
              <a:extLst>
                <a:ext uri="{63B3BB69-23CF-44E3-9099-C40C66FF867C}">
                  <a14:compatExt spid="_x0000_s6710"/>
                </a:ext>
                <a:ext uri="{FF2B5EF4-FFF2-40B4-BE49-F238E27FC236}">
                  <a16:creationId xmlns:a16="http://schemas.microsoft.com/office/drawing/2014/main" id="{00000000-0008-0000-00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xdr:row>
          <xdr:rowOff>57150</xdr:rowOff>
        </xdr:from>
        <xdr:to>
          <xdr:col>34</xdr:col>
          <xdr:colOff>19050</xdr:colOff>
          <xdr:row>21</xdr:row>
          <xdr:rowOff>304800</xdr:rowOff>
        </xdr:to>
        <xdr:sp macro="" textlink="">
          <xdr:nvSpPr>
            <xdr:cNvPr id="6711" name="Check Box 567" hidden="1">
              <a:extLst>
                <a:ext uri="{63B3BB69-23CF-44E3-9099-C40C66FF867C}">
                  <a14:compatExt spid="_x0000_s6711"/>
                </a:ext>
                <a:ext uri="{FF2B5EF4-FFF2-40B4-BE49-F238E27FC236}">
                  <a16:creationId xmlns:a16="http://schemas.microsoft.com/office/drawing/2014/main" id="{00000000-0008-0000-00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22</xdr:row>
          <xdr:rowOff>57150</xdr:rowOff>
        </xdr:from>
        <xdr:to>
          <xdr:col>34</xdr:col>
          <xdr:colOff>19050</xdr:colOff>
          <xdr:row>22</xdr:row>
          <xdr:rowOff>304800</xdr:rowOff>
        </xdr:to>
        <xdr:sp macro="" textlink="">
          <xdr:nvSpPr>
            <xdr:cNvPr id="6712" name="Check Box 568" hidden="1">
              <a:extLst>
                <a:ext uri="{63B3BB69-23CF-44E3-9099-C40C66FF867C}">
                  <a14:compatExt spid="_x0000_s6712"/>
                </a:ext>
                <a:ext uri="{FF2B5EF4-FFF2-40B4-BE49-F238E27FC236}">
                  <a16:creationId xmlns:a16="http://schemas.microsoft.com/office/drawing/2014/main" id="{00000000-0008-0000-00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23</xdr:row>
          <xdr:rowOff>57150</xdr:rowOff>
        </xdr:from>
        <xdr:to>
          <xdr:col>34</xdr:col>
          <xdr:colOff>19050</xdr:colOff>
          <xdr:row>23</xdr:row>
          <xdr:rowOff>304800</xdr:rowOff>
        </xdr:to>
        <xdr:sp macro="" textlink="">
          <xdr:nvSpPr>
            <xdr:cNvPr id="6713" name="Check Box 569" hidden="1">
              <a:extLst>
                <a:ext uri="{63B3BB69-23CF-44E3-9099-C40C66FF867C}">
                  <a14:compatExt spid="_x0000_s6713"/>
                </a:ext>
                <a:ext uri="{FF2B5EF4-FFF2-40B4-BE49-F238E27FC236}">
                  <a16:creationId xmlns:a16="http://schemas.microsoft.com/office/drawing/2014/main" id="{00000000-0008-0000-00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24</xdr:row>
          <xdr:rowOff>57150</xdr:rowOff>
        </xdr:from>
        <xdr:to>
          <xdr:col>34</xdr:col>
          <xdr:colOff>19050</xdr:colOff>
          <xdr:row>24</xdr:row>
          <xdr:rowOff>304800</xdr:rowOff>
        </xdr:to>
        <xdr:sp macro="" textlink="">
          <xdr:nvSpPr>
            <xdr:cNvPr id="6714" name="Check Box 570" hidden="1">
              <a:extLst>
                <a:ext uri="{63B3BB69-23CF-44E3-9099-C40C66FF867C}">
                  <a14:compatExt spid="_x0000_s6714"/>
                </a:ext>
                <a:ext uri="{FF2B5EF4-FFF2-40B4-BE49-F238E27FC236}">
                  <a16:creationId xmlns:a16="http://schemas.microsoft.com/office/drawing/2014/main" id="{00000000-0008-0000-00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25</xdr:row>
          <xdr:rowOff>57150</xdr:rowOff>
        </xdr:from>
        <xdr:to>
          <xdr:col>34</xdr:col>
          <xdr:colOff>19050</xdr:colOff>
          <xdr:row>25</xdr:row>
          <xdr:rowOff>304800</xdr:rowOff>
        </xdr:to>
        <xdr:sp macro="" textlink="">
          <xdr:nvSpPr>
            <xdr:cNvPr id="6715" name="Check Box 571" hidden="1">
              <a:extLst>
                <a:ext uri="{63B3BB69-23CF-44E3-9099-C40C66FF867C}">
                  <a14:compatExt spid="_x0000_s6715"/>
                </a:ext>
                <a:ext uri="{FF2B5EF4-FFF2-40B4-BE49-F238E27FC236}">
                  <a16:creationId xmlns:a16="http://schemas.microsoft.com/office/drawing/2014/main" id="{00000000-0008-0000-00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26</xdr:row>
          <xdr:rowOff>57150</xdr:rowOff>
        </xdr:from>
        <xdr:to>
          <xdr:col>34</xdr:col>
          <xdr:colOff>19050</xdr:colOff>
          <xdr:row>26</xdr:row>
          <xdr:rowOff>304800</xdr:rowOff>
        </xdr:to>
        <xdr:sp macro="" textlink="">
          <xdr:nvSpPr>
            <xdr:cNvPr id="6716" name="Check Box 572" hidden="1">
              <a:extLst>
                <a:ext uri="{63B3BB69-23CF-44E3-9099-C40C66FF867C}">
                  <a14:compatExt spid="_x0000_s6716"/>
                </a:ext>
                <a:ext uri="{FF2B5EF4-FFF2-40B4-BE49-F238E27FC236}">
                  <a16:creationId xmlns:a16="http://schemas.microsoft.com/office/drawing/2014/main" id="{00000000-0008-0000-00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27</xdr:row>
          <xdr:rowOff>57150</xdr:rowOff>
        </xdr:from>
        <xdr:to>
          <xdr:col>34</xdr:col>
          <xdr:colOff>19050</xdr:colOff>
          <xdr:row>27</xdr:row>
          <xdr:rowOff>304800</xdr:rowOff>
        </xdr:to>
        <xdr:sp macro="" textlink="">
          <xdr:nvSpPr>
            <xdr:cNvPr id="6717" name="Check Box 573" hidden="1">
              <a:extLst>
                <a:ext uri="{63B3BB69-23CF-44E3-9099-C40C66FF867C}">
                  <a14:compatExt spid="_x0000_s6717"/>
                </a:ext>
                <a:ext uri="{FF2B5EF4-FFF2-40B4-BE49-F238E27FC236}">
                  <a16:creationId xmlns:a16="http://schemas.microsoft.com/office/drawing/2014/main" id="{00000000-0008-0000-00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57150</xdr:rowOff>
        </xdr:from>
        <xdr:to>
          <xdr:col>34</xdr:col>
          <xdr:colOff>19050</xdr:colOff>
          <xdr:row>28</xdr:row>
          <xdr:rowOff>304800</xdr:rowOff>
        </xdr:to>
        <xdr:sp macro="" textlink="">
          <xdr:nvSpPr>
            <xdr:cNvPr id="6718" name="Check Box 574" hidden="1">
              <a:extLst>
                <a:ext uri="{63B3BB69-23CF-44E3-9099-C40C66FF867C}">
                  <a14:compatExt spid="_x0000_s6718"/>
                </a:ext>
                <a:ext uri="{FF2B5EF4-FFF2-40B4-BE49-F238E27FC236}">
                  <a16:creationId xmlns:a16="http://schemas.microsoft.com/office/drawing/2014/main" id="{00000000-0008-0000-0000-00003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29</xdr:row>
          <xdr:rowOff>57150</xdr:rowOff>
        </xdr:from>
        <xdr:to>
          <xdr:col>34</xdr:col>
          <xdr:colOff>19050</xdr:colOff>
          <xdr:row>29</xdr:row>
          <xdr:rowOff>304800</xdr:rowOff>
        </xdr:to>
        <xdr:sp macro="" textlink="">
          <xdr:nvSpPr>
            <xdr:cNvPr id="6719" name="Check Box 575" hidden="1">
              <a:extLst>
                <a:ext uri="{63B3BB69-23CF-44E3-9099-C40C66FF867C}">
                  <a14:compatExt spid="_x0000_s6719"/>
                </a:ext>
                <a:ext uri="{FF2B5EF4-FFF2-40B4-BE49-F238E27FC236}">
                  <a16:creationId xmlns:a16="http://schemas.microsoft.com/office/drawing/2014/main" id="{00000000-0008-0000-00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171450</xdr:rowOff>
        </xdr:from>
        <xdr:to>
          <xdr:col>24</xdr:col>
          <xdr:colOff>38100</xdr:colOff>
          <xdr:row>50</xdr:row>
          <xdr:rowOff>19050</xdr:rowOff>
        </xdr:to>
        <xdr:sp macro="" textlink="">
          <xdr:nvSpPr>
            <xdr:cNvPr id="6722" name="Check Box 578" hidden="1">
              <a:extLst>
                <a:ext uri="{63B3BB69-23CF-44E3-9099-C40C66FF867C}">
                  <a14:compatExt spid="_x0000_s6722"/>
                </a:ext>
                <a:ext uri="{FF2B5EF4-FFF2-40B4-BE49-F238E27FC236}">
                  <a16:creationId xmlns:a16="http://schemas.microsoft.com/office/drawing/2014/main" id="{00000000-0008-0000-0000-00004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60</xdr:row>
          <xdr:rowOff>0</xdr:rowOff>
        </xdr:from>
        <xdr:to>
          <xdr:col>29</xdr:col>
          <xdr:colOff>28575</xdr:colOff>
          <xdr:row>61</xdr:row>
          <xdr:rowOff>28575</xdr:rowOff>
        </xdr:to>
        <xdr:sp macro="" textlink="">
          <xdr:nvSpPr>
            <xdr:cNvPr id="6724" name="OptionButton17" hidden="1">
              <a:extLst>
                <a:ext uri="{63B3BB69-23CF-44E3-9099-C40C66FF867C}">
                  <a14:compatExt spid="_x0000_s6724"/>
                </a:ext>
                <a:ext uri="{FF2B5EF4-FFF2-40B4-BE49-F238E27FC236}">
                  <a16:creationId xmlns:a16="http://schemas.microsoft.com/office/drawing/2014/main" id="{00000000-0008-0000-0000-0000441A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60</xdr:row>
          <xdr:rowOff>0</xdr:rowOff>
        </xdr:from>
        <xdr:to>
          <xdr:col>32</xdr:col>
          <xdr:colOff>85725</xdr:colOff>
          <xdr:row>61</xdr:row>
          <xdr:rowOff>28575</xdr:rowOff>
        </xdr:to>
        <xdr:sp macro="" textlink="">
          <xdr:nvSpPr>
            <xdr:cNvPr id="6725" name="OptionButton18" hidden="1">
              <a:extLst>
                <a:ext uri="{63B3BB69-23CF-44E3-9099-C40C66FF867C}">
                  <a14:compatExt spid="_x0000_s6725"/>
                </a:ext>
                <a:ext uri="{FF2B5EF4-FFF2-40B4-BE49-F238E27FC236}">
                  <a16:creationId xmlns:a16="http://schemas.microsoft.com/office/drawing/2014/main" id="{00000000-0008-0000-0000-0000451A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49</xdr:row>
          <xdr:rowOff>152400</xdr:rowOff>
        </xdr:from>
        <xdr:to>
          <xdr:col>24</xdr:col>
          <xdr:colOff>38100</xdr:colOff>
          <xdr:row>51</xdr:row>
          <xdr:rowOff>38100</xdr:rowOff>
        </xdr:to>
        <xdr:sp macro="" textlink="">
          <xdr:nvSpPr>
            <xdr:cNvPr id="6726" name="Check Box 582" hidden="1">
              <a:extLst>
                <a:ext uri="{63B3BB69-23CF-44E3-9099-C40C66FF867C}">
                  <a14:compatExt spid="_x0000_s6726"/>
                </a:ext>
                <a:ext uri="{FF2B5EF4-FFF2-40B4-BE49-F238E27FC236}">
                  <a16:creationId xmlns:a16="http://schemas.microsoft.com/office/drawing/2014/main" id="{00000000-0008-0000-00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52</xdr:row>
          <xdr:rowOff>152400</xdr:rowOff>
        </xdr:from>
        <xdr:to>
          <xdr:col>24</xdr:col>
          <xdr:colOff>38100</xdr:colOff>
          <xdr:row>54</xdr:row>
          <xdr:rowOff>38100</xdr:rowOff>
        </xdr:to>
        <xdr:sp macro="" textlink="">
          <xdr:nvSpPr>
            <xdr:cNvPr id="6727" name="Check Box 583" hidden="1">
              <a:extLst>
                <a:ext uri="{63B3BB69-23CF-44E3-9099-C40C66FF867C}">
                  <a14:compatExt spid="_x0000_s6727"/>
                </a:ext>
                <a:ext uri="{FF2B5EF4-FFF2-40B4-BE49-F238E27FC236}">
                  <a16:creationId xmlns:a16="http://schemas.microsoft.com/office/drawing/2014/main" id="{00000000-0008-0000-00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52</xdr:row>
          <xdr:rowOff>152400</xdr:rowOff>
        </xdr:from>
        <xdr:to>
          <xdr:col>24</xdr:col>
          <xdr:colOff>38100</xdr:colOff>
          <xdr:row>54</xdr:row>
          <xdr:rowOff>38100</xdr:rowOff>
        </xdr:to>
        <xdr:sp macro="" textlink="">
          <xdr:nvSpPr>
            <xdr:cNvPr id="6728" name="Check Box 584" hidden="1">
              <a:extLst>
                <a:ext uri="{63B3BB69-23CF-44E3-9099-C40C66FF867C}">
                  <a14:compatExt spid="_x0000_s6728"/>
                </a:ext>
                <a:ext uri="{FF2B5EF4-FFF2-40B4-BE49-F238E27FC236}">
                  <a16:creationId xmlns:a16="http://schemas.microsoft.com/office/drawing/2014/main" id="{00000000-0008-0000-00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53</xdr:row>
          <xdr:rowOff>152400</xdr:rowOff>
        </xdr:from>
        <xdr:to>
          <xdr:col>24</xdr:col>
          <xdr:colOff>38100</xdr:colOff>
          <xdr:row>55</xdr:row>
          <xdr:rowOff>38100</xdr:rowOff>
        </xdr:to>
        <xdr:sp macro="" textlink="">
          <xdr:nvSpPr>
            <xdr:cNvPr id="6729" name="Check Box 585" hidden="1">
              <a:extLst>
                <a:ext uri="{63B3BB69-23CF-44E3-9099-C40C66FF867C}">
                  <a14:compatExt spid="_x0000_s6729"/>
                </a:ext>
                <a:ext uri="{FF2B5EF4-FFF2-40B4-BE49-F238E27FC236}">
                  <a16:creationId xmlns:a16="http://schemas.microsoft.com/office/drawing/2014/main" id="{00000000-0008-0000-00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54</xdr:row>
          <xdr:rowOff>152400</xdr:rowOff>
        </xdr:from>
        <xdr:to>
          <xdr:col>24</xdr:col>
          <xdr:colOff>38100</xdr:colOff>
          <xdr:row>56</xdr:row>
          <xdr:rowOff>38100</xdr:rowOff>
        </xdr:to>
        <xdr:sp macro="" textlink="">
          <xdr:nvSpPr>
            <xdr:cNvPr id="6730" name="Check Box 586" hidden="1">
              <a:extLst>
                <a:ext uri="{63B3BB69-23CF-44E3-9099-C40C66FF867C}">
                  <a14:compatExt spid="_x0000_s6730"/>
                </a:ext>
                <a:ext uri="{FF2B5EF4-FFF2-40B4-BE49-F238E27FC236}">
                  <a16:creationId xmlns:a16="http://schemas.microsoft.com/office/drawing/2014/main" id="{00000000-0008-0000-00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52</xdr:row>
          <xdr:rowOff>152400</xdr:rowOff>
        </xdr:from>
        <xdr:to>
          <xdr:col>24</xdr:col>
          <xdr:colOff>38100</xdr:colOff>
          <xdr:row>54</xdr:row>
          <xdr:rowOff>38100</xdr:rowOff>
        </xdr:to>
        <xdr:sp macro="" textlink="">
          <xdr:nvSpPr>
            <xdr:cNvPr id="6732" name="Check Box 588" hidden="1">
              <a:extLst>
                <a:ext uri="{63B3BB69-23CF-44E3-9099-C40C66FF867C}">
                  <a14:compatExt spid="_x0000_s6732"/>
                </a:ext>
                <a:ext uri="{FF2B5EF4-FFF2-40B4-BE49-F238E27FC236}">
                  <a16:creationId xmlns:a16="http://schemas.microsoft.com/office/drawing/2014/main" id="{00000000-0008-0000-0000-00004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53</xdr:row>
          <xdr:rowOff>152400</xdr:rowOff>
        </xdr:from>
        <xdr:to>
          <xdr:col>24</xdr:col>
          <xdr:colOff>38100</xdr:colOff>
          <xdr:row>55</xdr:row>
          <xdr:rowOff>38100</xdr:rowOff>
        </xdr:to>
        <xdr:sp macro="" textlink="">
          <xdr:nvSpPr>
            <xdr:cNvPr id="6733" name="Check Box 589" hidden="1">
              <a:extLst>
                <a:ext uri="{63B3BB69-23CF-44E3-9099-C40C66FF867C}">
                  <a14:compatExt spid="_x0000_s6733"/>
                </a:ext>
                <a:ext uri="{FF2B5EF4-FFF2-40B4-BE49-F238E27FC236}">
                  <a16:creationId xmlns:a16="http://schemas.microsoft.com/office/drawing/2014/main" id="{00000000-0008-0000-0000-00004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54</xdr:row>
          <xdr:rowOff>152400</xdr:rowOff>
        </xdr:from>
        <xdr:to>
          <xdr:col>24</xdr:col>
          <xdr:colOff>38100</xdr:colOff>
          <xdr:row>56</xdr:row>
          <xdr:rowOff>38100</xdr:rowOff>
        </xdr:to>
        <xdr:sp macro="" textlink="">
          <xdr:nvSpPr>
            <xdr:cNvPr id="6734" name="Check Box 590" hidden="1">
              <a:extLst>
                <a:ext uri="{63B3BB69-23CF-44E3-9099-C40C66FF867C}">
                  <a14:compatExt spid="_x0000_s6734"/>
                </a:ext>
                <a:ext uri="{FF2B5EF4-FFF2-40B4-BE49-F238E27FC236}">
                  <a16:creationId xmlns:a16="http://schemas.microsoft.com/office/drawing/2014/main" id="{00000000-0008-0000-0000-00004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193040</xdr:colOff>
      <xdr:row>51</xdr:row>
      <xdr:rowOff>20320</xdr:rowOff>
    </xdr:from>
    <xdr:to>
      <xdr:col>41</xdr:col>
      <xdr:colOff>193040</xdr:colOff>
      <xdr:row>52</xdr:row>
      <xdr:rowOff>132080</xdr:rowOff>
    </xdr:to>
    <xdr:sp macro="" textlink="">
      <xdr:nvSpPr>
        <xdr:cNvPr id="2" name="大かっこ 1">
          <a:extLst>
            <a:ext uri="{FF2B5EF4-FFF2-40B4-BE49-F238E27FC236}">
              <a16:creationId xmlns:a16="http://schemas.microsoft.com/office/drawing/2014/main" id="{3044C4C1-4D22-982C-B91E-D0A081CF0F17}"/>
            </a:ext>
          </a:extLst>
        </xdr:cNvPr>
        <xdr:cNvSpPr/>
      </xdr:nvSpPr>
      <xdr:spPr>
        <a:xfrm>
          <a:off x="5334000" y="12151360"/>
          <a:ext cx="3850640" cy="284480"/>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213360</xdr:colOff>
      <xdr:row>56</xdr:row>
      <xdr:rowOff>40640</xdr:rowOff>
    </xdr:from>
    <xdr:to>
      <xdr:col>41</xdr:col>
      <xdr:colOff>213360</xdr:colOff>
      <xdr:row>57</xdr:row>
      <xdr:rowOff>152400</xdr:rowOff>
    </xdr:to>
    <xdr:sp macro="" textlink="">
      <xdr:nvSpPr>
        <xdr:cNvPr id="3" name="大かっこ 2">
          <a:extLst>
            <a:ext uri="{FF2B5EF4-FFF2-40B4-BE49-F238E27FC236}">
              <a16:creationId xmlns:a16="http://schemas.microsoft.com/office/drawing/2014/main" id="{B31F9501-96D7-4537-AD2F-9F34BD017FC6}"/>
            </a:ext>
          </a:extLst>
        </xdr:cNvPr>
        <xdr:cNvSpPr/>
      </xdr:nvSpPr>
      <xdr:spPr>
        <a:xfrm>
          <a:off x="5354320" y="13035280"/>
          <a:ext cx="3850640" cy="284480"/>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88900</xdr:colOff>
      <xdr:row>9</xdr:row>
      <xdr:rowOff>25400</xdr:rowOff>
    </xdr:from>
    <xdr:to>
      <xdr:col>42</xdr:col>
      <xdr:colOff>101600</xdr:colOff>
      <xdr:row>10</xdr:row>
      <xdr:rowOff>419100</xdr:rowOff>
    </xdr:to>
    <xdr:sp macro="" textlink="">
      <xdr:nvSpPr>
        <xdr:cNvPr id="4" name="テキスト ボックス 3"/>
        <xdr:cNvSpPr txBox="1"/>
      </xdr:nvSpPr>
      <xdr:spPr>
        <a:xfrm>
          <a:off x="7200900" y="2895600"/>
          <a:ext cx="33655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76200</xdr:colOff>
      <xdr:row>49</xdr:row>
      <xdr:rowOff>0</xdr:rowOff>
    </xdr:from>
    <xdr:to>
      <xdr:col>21</xdr:col>
      <xdr:colOff>139700</xdr:colOff>
      <xdr:row>60</xdr:row>
      <xdr:rowOff>101600</xdr:rowOff>
    </xdr:to>
    <xdr:sp macro="" textlink="">
      <xdr:nvSpPr>
        <xdr:cNvPr id="153" name="テキスト ボックス 152"/>
        <xdr:cNvSpPr txBox="1"/>
      </xdr:nvSpPr>
      <xdr:spPr>
        <a:xfrm>
          <a:off x="76200" y="11976100"/>
          <a:ext cx="5397500"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ables/table1.xml><?xml version="1.0" encoding="utf-8"?>
<table xmlns="http://schemas.openxmlformats.org/spreadsheetml/2006/main" id="1" name="テーブル1" displayName="テーブル1" ref="A1:A12" totalsRowShown="0" headerRowDxfId="2" dataDxfId="1">
  <autoFilter ref="A1:A12"/>
  <tableColumns count="1">
    <tableColumn id="1" name="経口抗がん剤"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83.xml"/><Relationship Id="rId21" Type="http://schemas.openxmlformats.org/officeDocument/2006/relationships/control" Target="../activeX/activeX10.xml"/><Relationship Id="rId42" Type="http://schemas.openxmlformats.org/officeDocument/2006/relationships/ctrlProp" Target="../ctrlProps/ctrlProp8.xml"/><Relationship Id="rId63" Type="http://schemas.openxmlformats.org/officeDocument/2006/relationships/ctrlProp" Target="../ctrlProps/ctrlProp29.xml"/><Relationship Id="rId84" Type="http://schemas.openxmlformats.org/officeDocument/2006/relationships/ctrlProp" Target="../ctrlProps/ctrlProp50.xml"/><Relationship Id="rId138" Type="http://schemas.openxmlformats.org/officeDocument/2006/relationships/ctrlProp" Target="../ctrlProps/ctrlProp104.xml"/><Relationship Id="rId159" Type="http://schemas.openxmlformats.org/officeDocument/2006/relationships/ctrlProp" Target="../ctrlProps/ctrlProp125.xml"/><Relationship Id="rId107" Type="http://schemas.openxmlformats.org/officeDocument/2006/relationships/ctrlProp" Target="../ctrlProps/ctrlProp73.xml"/><Relationship Id="rId11" Type="http://schemas.openxmlformats.org/officeDocument/2006/relationships/image" Target="../media/image4.emf"/><Relationship Id="rId32" Type="http://schemas.openxmlformats.org/officeDocument/2006/relationships/image" Target="../media/image14.emf"/><Relationship Id="rId53" Type="http://schemas.openxmlformats.org/officeDocument/2006/relationships/ctrlProp" Target="../ctrlProps/ctrlProp19.xml"/><Relationship Id="rId74" Type="http://schemas.openxmlformats.org/officeDocument/2006/relationships/ctrlProp" Target="../ctrlProps/ctrlProp40.xml"/><Relationship Id="rId128" Type="http://schemas.openxmlformats.org/officeDocument/2006/relationships/ctrlProp" Target="../ctrlProps/ctrlProp94.xml"/><Relationship Id="rId149" Type="http://schemas.openxmlformats.org/officeDocument/2006/relationships/ctrlProp" Target="../ctrlProps/ctrlProp115.xml"/><Relationship Id="rId5" Type="http://schemas.openxmlformats.org/officeDocument/2006/relationships/image" Target="../media/image1.emf"/><Relationship Id="rId95" Type="http://schemas.openxmlformats.org/officeDocument/2006/relationships/ctrlProp" Target="../ctrlProps/ctrlProp61.xml"/><Relationship Id="rId160" Type="http://schemas.openxmlformats.org/officeDocument/2006/relationships/ctrlProp" Target="../ctrlProps/ctrlProp126.xml"/><Relationship Id="rId22" Type="http://schemas.openxmlformats.org/officeDocument/2006/relationships/image" Target="../media/image9.emf"/><Relationship Id="rId43" Type="http://schemas.openxmlformats.org/officeDocument/2006/relationships/ctrlProp" Target="../ctrlProps/ctrlProp9.xml"/><Relationship Id="rId64" Type="http://schemas.openxmlformats.org/officeDocument/2006/relationships/ctrlProp" Target="../ctrlProps/ctrlProp30.xml"/><Relationship Id="rId118" Type="http://schemas.openxmlformats.org/officeDocument/2006/relationships/ctrlProp" Target="../ctrlProps/ctrlProp84.xml"/><Relationship Id="rId139" Type="http://schemas.openxmlformats.org/officeDocument/2006/relationships/ctrlProp" Target="../ctrlProps/ctrlProp105.xml"/><Relationship Id="rId85" Type="http://schemas.openxmlformats.org/officeDocument/2006/relationships/ctrlProp" Target="../ctrlProps/ctrlProp51.xml"/><Relationship Id="rId150" Type="http://schemas.openxmlformats.org/officeDocument/2006/relationships/ctrlProp" Target="../ctrlProps/ctrlProp116.xml"/><Relationship Id="rId12" Type="http://schemas.openxmlformats.org/officeDocument/2006/relationships/control" Target="../activeX/activeX5.xml"/><Relationship Id="rId17" Type="http://schemas.openxmlformats.org/officeDocument/2006/relationships/control" Target="../activeX/activeX8.xml"/><Relationship Id="rId33" Type="http://schemas.openxmlformats.org/officeDocument/2006/relationships/control" Target="../activeX/activeX16.xml"/><Relationship Id="rId38" Type="http://schemas.openxmlformats.org/officeDocument/2006/relationships/ctrlProp" Target="../ctrlProps/ctrlProp4.xml"/><Relationship Id="rId59" Type="http://schemas.openxmlformats.org/officeDocument/2006/relationships/ctrlProp" Target="../ctrlProps/ctrlProp25.xml"/><Relationship Id="rId103" Type="http://schemas.openxmlformats.org/officeDocument/2006/relationships/ctrlProp" Target="../ctrlProps/ctrlProp69.xml"/><Relationship Id="rId108" Type="http://schemas.openxmlformats.org/officeDocument/2006/relationships/ctrlProp" Target="../ctrlProps/ctrlProp74.xml"/><Relationship Id="rId124" Type="http://schemas.openxmlformats.org/officeDocument/2006/relationships/ctrlProp" Target="../ctrlProps/ctrlProp90.xml"/><Relationship Id="rId129" Type="http://schemas.openxmlformats.org/officeDocument/2006/relationships/ctrlProp" Target="../ctrlProps/ctrlProp95.xml"/><Relationship Id="rId54" Type="http://schemas.openxmlformats.org/officeDocument/2006/relationships/ctrlProp" Target="../ctrlProps/ctrlProp20.xml"/><Relationship Id="rId70" Type="http://schemas.openxmlformats.org/officeDocument/2006/relationships/ctrlProp" Target="../ctrlProps/ctrlProp36.xml"/><Relationship Id="rId75" Type="http://schemas.openxmlformats.org/officeDocument/2006/relationships/ctrlProp" Target="../ctrlProps/ctrlProp41.xml"/><Relationship Id="rId91" Type="http://schemas.openxmlformats.org/officeDocument/2006/relationships/ctrlProp" Target="../ctrlProps/ctrlProp57.xml"/><Relationship Id="rId96" Type="http://schemas.openxmlformats.org/officeDocument/2006/relationships/ctrlProp" Target="../ctrlProps/ctrlProp62.xml"/><Relationship Id="rId140" Type="http://schemas.openxmlformats.org/officeDocument/2006/relationships/ctrlProp" Target="../ctrlProps/ctrlProp106.xml"/><Relationship Id="rId145" Type="http://schemas.openxmlformats.org/officeDocument/2006/relationships/ctrlProp" Target="../ctrlProps/ctrlProp111.xml"/><Relationship Id="rId161" Type="http://schemas.openxmlformats.org/officeDocument/2006/relationships/ctrlProp" Target="../ctrlProps/ctrlProp12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control" Target="../activeX/activeX11.xml"/><Relationship Id="rId28" Type="http://schemas.openxmlformats.org/officeDocument/2006/relationships/image" Target="../media/image12.emf"/><Relationship Id="rId49" Type="http://schemas.openxmlformats.org/officeDocument/2006/relationships/ctrlProp" Target="../ctrlProps/ctrlProp15.xml"/><Relationship Id="rId114" Type="http://schemas.openxmlformats.org/officeDocument/2006/relationships/ctrlProp" Target="../ctrlProps/ctrlProp80.xml"/><Relationship Id="rId119" Type="http://schemas.openxmlformats.org/officeDocument/2006/relationships/ctrlProp" Target="../ctrlProps/ctrlProp85.xml"/><Relationship Id="rId44" Type="http://schemas.openxmlformats.org/officeDocument/2006/relationships/ctrlProp" Target="../ctrlProps/ctrlProp10.xml"/><Relationship Id="rId60" Type="http://schemas.openxmlformats.org/officeDocument/2006/relationships/ctrlProp" Target="../ctrlProps/ctrlProp26.xml"/><Relationship Id="rId65" Type="http://schemas.openxmlformats.org/officeDocument/2006/relationships/ctrlProp" Target="../ctrlProps/ctrlProp31.xml"/><Relationship Id="rId81" Type="http://schemas.openxmlformats.org/officeDocument/2006/relationships/ctrlProp" Target="../ctrlProps/ctrlProp47.xml"/><Relationship Id="rId86" Type="http://schemas.openxmlformats.org/officeDocument/2006/relationships/ctrlProp" Target="../ctrlProps/ctrlProp52.xml"/><Relationship Id="rId130" Type="http://schemas.openxmlformats.org/officeDocument/2006/relationships/ctrlProp" Target="../ctrlProps/ctrlProp96.xml"/><Relationship Id="rId135" Type="http://schemas.openxmlformats.org/officeDocument/2006/relationships/ctrlProp" Target="../ctrlProps/ctrlProp101.xml"/><Relationship Id="rId151" Type="http://schemas.openxmlformats.org/officeDocument/2006/relationships/ctrlProp" Target="../ctrlProps/ctrlProp117.xml"/><Relationship Id="rId156" Type="http://schemas.openxmlformats.org/officeDocument/2006/relationships/ctrlProp" Target="../ctrlProps/ctrlProp122.xml"/><Relationship Id="rId13" Type="http://schemas.openxmlformats.org/officeDocument/2006/relationships/control" Target="../activeX/activeX6.xml"/><Relationship Id="rId18" Type="http://schemas.openxmlformats.org/officeDocument/2006/relationships/image" Target="../media/image7.emf"/><Relationship Id="rId39" Type="http://schemas.openxmlformats.org/officeDocument/2006/relationships/ctrlProp" Target="../ctrlProps/ctrlProp5.xml"/><Relationship Id="rId109" Type="http://schemas.openxmlformats.org/officeDocument/2006/relationships/ctrlProp" Target="../ctrlProps/ctrlProp75.xml"/><Relationship Id="rId34" Type="http://schemas.openxmlformats.org/officeDocument/2006/relationships/control" Target="../activeX/activeX17.xml"/><Relationship Id="rId50" Type="http://schemas.openxmlformats.org/officeDocument/2006/relationships/ctrlProp" Target="../ctrlProps/ctrlProp16.xml"/><Relationship Id="rId55" Type="http://schemas.openxmlformats.org/officeDocument/2006/relationships/ctrlProp" Target="../ctrlProps/ctrlProp21.xml"/><Relationship Id="rId76" Type="http://schemas.openxmlformats.org/officeDocument/2006/relationships/ctrlProp" Target="../ctrlProps/ctrlProp42.xml"/><Relationship Id="rId97" Type="http://schemas.openxmlformats.org/officeDocument/2006/relationships/ctrlProp" Target="../ctrlProps/ctrlProp63.xml"/><Relationship Id="rId104" Type="http://schemas.openxmlformats.org/officeDocument/2006/relationships/ctrlProp" Target="../ctrlProps/ctrlProp70.xml"/><Relationship Id="rId120" Type="http://schemas.openxmlformats.org/officeDocument/2006/relationships/ctrlProp" Target="../ctrlProps/ctrlProp86.xml"/><Relationship Id="rId125" Type="http://schemas.openxmlformats.org/officeDocument/2006/relationships/ctrlProp" Target="../ctrlProps/ctrlProp91.xml"/><Relationship Id="rId141" Type="http://schemas.openxmlformats.org/officeDocument/2006/relationships/ctrlProp" Target="../ctrlProps/ctrlProp107.xml"/><Relationship Id="rId146" Type="http://schemas.openxmlformats.org/officeDocument/2006/relationships/ctrlProp" Target="../ctrlProps/ctrlProp112.xml"/><Relationship Id="rId7" Type="http://schemas.openxmlformats.org/officeDocument/2006/relationships/image" Target="../media/image2.emf"/><Relationship Id="rId71" Type="http://schemas.openxmlformats.org/officeDocument/2006/relationships/ctrlProp" Target="../ctrlProps/ctrlProp37.xml"/><Relationship Id="rId92" Type="http://schemas.openxmlformats.org/officeDocument/2006/relationships/ctrlProp" Target="../ctrlProps/ctrlProp58.xml"/><Relationship Id="rId162" Type="http://schemas.openxmlformats.org/officeDocument/2006/relationships/ctrlProp" Target="../ctrlProps/ctrlProp128.xml"/><Relationship Id="rId2" Type="http://schemas.openxmlformats.org/officeDocument/2006/relationships/drawing" Target="../drawings/drawing1.xml"/><Relationship Id="rId29" Type="http://schemas.openxmlformats.org/officeDocument/2006/relationships/control" Target="../activeX/activeX14.xml"/><Relationship Id="rId24" Type="http://schemas.openxmlformats.org/officeDocument/2006/relationships/image" Target="../media/image10.emf"/><Relationship Id="rId40" Type="http://schemas.openxmlformats.org/officeDocument/2006/relationships/ctrlProp" Target="../ctrlProps/ctrlProp6.xml"/><Relationship Id="rId45" Type="http://schemas.openxmlformats.org/officeDocument/2006/relationships/ctrlProp" Target="../ctrlProps/ctrlProp11.xml"/><Relationship Id="rId66" Type="http://schemas.openxmlformats.org/officeDocument/2006/relationships/ctrlProp" Target="../ctrlProps/ctrlProp32.xml"/><Relationship Id="rId87" Type="http://schemas.openxmlformats.org/officeDocument/2006/relationships/ctrlProp" Target="../ctrlProps/ctrlProp53.xml"/><Relationship Id="rId110" Type="http://schemas.openxmlformats.org/officeDocument/2006/relationships/ctrlProp" Target="../ctrlProps/ctrlProp76.xml"/><Relationship Id="rId115" Type="http://schemas.openxmlformats.org/officeDocument/2006/relationships/ctrlProp" Target="../ctrlProps/ctrlProp81.xml"/><Relationship Id="rId131" Type="http://schemas.openxmlformats.org/officeDocument/2006/relationships/ctrlProp" Target="../ctrlProps/ctrlProp97.xml"/><Relationship Id="rId136" Type="http://schemas.openxmlformats.org/officeDocument/2006/relationships/ctrlProp" Target="../ctrlProps/ctrlProp102.xml"/><Relationship Id="rId157" Type="http://schemas.openxmlformats.org/officeDocument/2006/relationships/ctrlProp" Target="../ctrlProps/ctrlProp123.xml"/><Relationship Id="rId61" Type="http://schemas.openxmlformats.org/officeDocument/2006/relationships/ctrlProp" Target="../ctrlProps/ctrlProp27.xml"/><Relationship Id="rId82" Type="http://schemas.openxmlformats.org/officeDocument/2006/relationships/ctrlProp" Target="../ctrlProps/ctrlProp48.xml"/><Relationship Id="rId152" Type="http://schemas.openxmlformats.org/officeDocument/2006/relationships/ctrlProp" Target="../ctrlProps/ctrlProp118.xml"/><Relationship Id="rId19" Type="http://schemas.openxmlformats.org/officeDocument/2006/relationships/control" Target="../activeX/activeX9.xml"/><Relationship Id="rId14" Type="http://schemas.openxmlformats.org/officeDocument/2006/relationships/image" Target="../media/image5.emf"/><Relationship Id="rId30" Type="http://schemas.openxmlformats.org/officeDocument/2006/relationships/image" Target="../media/image13.emf"/><Relationship Id="rId35" Type="http://schemas.openxmlformats.org/officeDocument/2006/relationships/ctrlProp" Target="../ctrlProps/ctrlProp1.xml"/><Relationship Id="rId56" Type="http://schemas.openxmlformats.org/officeDocument/2006/relationships/ctrlProp" Target="../ctrlProps/ctrlProp22.xml"/><Relationship Id="rId77" Type="http://schemas.openxmlformats.org/officeDocument/2006/relationships/ctrlProp" Target="../ctrlProps/ctrlProp43.xml"/><Relationship Id="rId100" Type="http://schemas.openxmlformats.org/officeDocument/2006/relationships/ctrlProp" Target="../ctrlProps/ctrlProp66.xml"/><Relationship Id="rId105" Type="http://schemas.openxmlformats.org/officeDocument/2006/relationships/ctrlProp" Target="../ctrlProps/ctrlProp71.xml"/><Relationship Id="rId126" Type="http://schemas.openxmlformats.org/officeDocument/2006/relationships/ctrlProp" Target="../ctrlProps/ctrlProp92.xml"/><Relationship Id="rId147" Type="http://schemas.openxmlformats.org/officeDocument/2006/relationships/ctrlProp" Target="../ctrlProps/ctrlProp113.xml"/><Relationship Id="rId8" Type="http://schemas.openxmlformats.org/officeDocument/2006/relationships/control" Target="../activeX/activeX3.xml"/><Relationship Id="rId51" Type="http://schemas.openxmlformats.org/officeDocument/2006/relationships/ctrlProp" Target="../ctrlProps/ctrlProp17.xml"/><Relationship Id="rId72" Type="http://schemas.openxmlformats.org/officeDocument/2006/relationships/ctrlProp" Target="../ctrlProps/ctrlProp38.xml"/><Relationship Id="rId93" Type="http://schemas.openxmlformats.org/officeDocument/2006/relationships/ctrlProp" Target="../ctrlProps/ctrlProp59.xml"/><Relationship Id="rId98" Type="http://schemas.openxmlformats.org/officeDocument/2006/relationships/ctrlProp" Target="../ctrlProps/ctrlProp64.xml"/><Relationship Id="rId121" Type="http://schemas.openxmlformats.org/officeDocument/2006/relationships/ctrlProp" Target="../ctrlProps/ctrlProp87.xml"/><Relationship Id="rId142" Type="http://schemas.openxmlformats.org/officeDocument/2006/relationships/ctrlProp" Target="../ctrlProps/ctrlProp108.xml"/><Relationship Id="rId3" Type="http://schemas.openxmlformats.org/officeDocument/2006/relationships/vmlDrawing" Target="../drawings/vmlDrawing1.vml"/><Relationship Id="rId25" Type="http://schemas.openxmlformats.org/officeDocument/2006/relationships/control" Target="../activeX/activeX12.xml"/><Relationship Id="rId46" Type="http://schemas.openxmlformats.org/officeDocument/2006/relationships/ctrlProp" Target="../ctrlProps/ctrlProp12.xml"/><Relationship Id="rId67" Type="http://schemas.openxmlformats.org/officeDocument/2006/relationships/ctrlProp" Target="../ctrlProps/ctrlProp33.xml"/><Relationship Id="rId116" Type="http://schemas.openxmlformats.org/officeDocument/2006/relationships/ctrlProp" Target="../ctrlProps/ctrlProp82.xml"/><Relationship Id="rId137" Type="http://schemas.openxmlformats.org/officeDocument/2006/relationships/ctrlProp" Target="../ctrlProps/ctrlProp103.xml"/><Relationship Id="rId158" Type="http://schemas.openxmlformats.org/officeDocument/2006/relationships/ctrlProp" Target="../ctrlProps/ctrlProp124.xml"/><Relationship Id="rId20" Type="http://schemas.openxmlformats.org/officeDocument/2006/relationships/image" Target="../media/image8.emf"/><Relationship Id="rId41" Type="http://schemas.openxmlformats.org/officeDocument/2006/relationships/ctrlProp" Target="../ctrlProps/ctrlProp7.xml"/><Relationship Id="rId62" Type="http://schemas.openxmlformats.org/officeDocument/2006/relationships/ctrlProp" Target="../ctrlProps/ctrlProp28.xml"/><Relationship Id="rId83" Type="http://schemas.openxmlformats.org/officeDocument/2006/relationships/ctrlProp" Target="../ctrlProps/ctrlProp49.xml"/><Relationship Id="rId88" Type="http://schemas.openxmlformats.org/officeDocument/2006/relationships/ctrlProp" Target="../ctrlProps/ctrlProp54.xml"/><Relationship Id="rId111" Type="http://schemas.openxmlformats.org/officeDocument/2006/relationships/ctrlProp" Target="../ctrlProps/ctrlProp77.xml"/><Relationship Id="rId132" Type="http://schemas.openxmlformats.org/officeDocument/2006/relationships/ctrlProp" Target="../ctrlProps/ctrlProp98.xml"/><Relationship Id="rId153" Type="http://schemas.openxmlformats.org/officeDocument/2006/relationships/ctrlProp" Target="../ctrlProps/ctrlProp119.xml"/><Relationship Id="rId15" Type="http://schemas.openxmlformats.org/officeDocument/2006/relationships/control" Target="../activeX/activeX7.xml"/><Relationship Id="rId36" Type="http://schemas.openxmlformats.org/officeDocument/2006/relationships/ctrlProp" Target="../ctrlProps/ctrlProp2.xml"/><Relationship Id="rId57" Type="http://schemas.openxmlformats.org/officeDocument/2006/relationships/ctrlProp" Target="../ctrlProps/ctrlProp23.xml"/><Relationship Id="rId106" Type="http://schemas.openxmlformats.org/officeDocument/2006/relationships/ctrlProp" Target="../ctrlProps/ctrlProp72.xml"/><Relationship Id="rId127" Type="http://schemas.openxmlformats.org/officeDocument/2006/relationships/ctrlProp" Target="../ctrlProps/ctrlProp93.xml"/><Relationship Id="rId10" Type="http://schemas.openxmlformats.org/officeDocument/2006/relationships/control" Target="../activeX/activeX4.xml"/><Relationship Id="rId31" Type="http://schemas.openxmlformats.org/officeDocument/2006/relationships/control" Target="../activeX/activeX15.xml"/><Relationship Id="rId52" Type="http://schemas.openxmlformats.org/officeDocument/2006/relationships/ctrlProp" Target="../ctrlProps/ctrlProp18.xml"/><Relationship Id="rId73" Type="http://schemas.openxmlformats.org/officeDocument/2006/relationships/ctrlProp" Target="../ctrlProps/ctrlProp39.xml"/><Relationship Id="rId78" Type="http://schemas.openxmlformats.org/officeDocument/2006/relationships/ctrlProp" Target="../ctrlProps/ctrlProp44.xml"/><Relationship Id="rId94" Type="http://schemas.openxmlformats.org/officeDocument/2006/relationships/ctrlProp" Target="../ctrlProps/ctrlProp60.xml"/><Relationship Id="rId99" Type="http://schemas.openxmlformats.org/officeDocument/2006/relationships/ctrlProp" Target="../ctrlProps/ctrlProp65.xml"/><Relationship Id="rId101" Type="http://schemas.openxmlformats.org/officeDocument/2006/relationships/ctrlProp" Target="../ctrlProps/ctrlProp67.xml"/><Relationship Id="rId122" Type="http://schemas.openxmlformats.org/officeDocument/2006/relationships/ctrlProp" Target="../ctrlProps/ctrlProp88.xml"/><Relationship Id="rId143" Type="http://schemas.openxmlformats.org/officeDocument/2006/relationships/ctrlProp" Target="../ctrlProps/ctrlProp109.xml"/><Relationship Id="rId148" Type="http://schemas.openxmlformats.org/officeDocument/2006/relationships/ctrlProp" Target="../ctrlProps/ctrlProp114.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image" Target="../media/image11.emf"/><Relationship Id="rId47" Type="http://schemas.openxmlformats.org/officeDocument/2006/relationships/ctrlProp" Target="../ctrlProps/ctrlProp13.xml"/><Relationship Id="rId68" Type="http://schemas.openxmlformats.org/officeDocument/2006/relationships/ctrlProp" Target="../ctrlProps/ctrlProp34.xml"/><Relationship Id="rId89" Type="http://schemas.openxmlformats.org/officeDocument/2006/relationships/ctrlProp" Target="../ctrlProps/ctrlProp55.xml"/><Relationship Id="rId112" Type="http://schemas.openxmlformats.org/officeDocument/2006/relationships/ctrlProp" Target="../ctrlProps/ctrlProp78.xml"/><Relationship Id="rId133" Type="http://schemas.openxmlformats.org/officeDocument/2006/relationships/ctrlProp" Target="../ctrlProps/ctrlProp99.xml"/><Relationship Id="rId154" Type="http://schemas.openxmlformats.org/officeDocument/2006/relationships/ctrlProp" Target="../ctrlProps/ctrlProp120.xml"/><Relationship Id="rId16" Type="http://schemas.openxmlformats.org/officeDocument/2006/relationships/image" Target="../media/image6.emf"/><Relationship Id="rId37" Type="http://schemas.openxmlformats.org/officeDocument/2006/relationships/ctrlProp" Target="../ctrlProps/ctrlProp3.xml"/><Relationship Id="rId58" Type="http://schemas.openxmlformats.org/officeDocument/2006/relationships/ctrlProp" Target="../ctrlProps/ctrlProp24.xml"/><Relationship Id="rId79" Type="http://schemas.openxmlformats.org/officeDocument/2006/relationships/ctrlProp" Target="../ctrlProps/ctrlProp45.xml"/><Relationship Id="rId102" Type="http://schemas.openxmlformats.org/officeDocument/2006/relationships/ctrlProp" Target="../ctrlProps/ctrlProp68.xml"/><Relationship Id="rId123" Type="http://schemas.openxmlformats.org/officeDocument/2006/relationships/ctrlProp" Target="../ctrlProps/ctrlProp89.xml"/><Relationship Id="rId144" Type="http://schemas.openxmlformats.org/officeDocument/2006/relationships/ctrlProp" Target="../ctrlProps/ctrlProp110.xml"/><Relationship Id="rId90" Type="http://schemas.openxmlformats.org/officeDocument/2006/relationships/ctrlProp" Target="../ctrlProps/ctrlProp56.xml"/><Relationship Id="rId27" Type="http://schemas.openxmlformats.org/officeDocument/2006/relationships/control" Target="../activeX/activeX13.xml"/><Relationship Id="rId48" Type="http://schemas.openxmlformats.org/officeDocument/2006/relationships/ctrlProp" Target="../ctrlProps/ctrlProp14.xml"/><Relationship Id="rId69" Type="http://schemas.openxmlformats.org/officeDocument/2006/relationships/ctrlProp" Target="../ctrlProps/ctrlProp35.xml"/><Relationship Id="rId113" Type="http://schemas.openxmlformats.org/officeDocument/2006/relationships/ctrlProp" Target="../ctrlProps/ctrlProp79.xml"/><Relationship Id="rId134" Type="http://schemas.openxmlformats.org/officeDocument/2006/relationships/ctrlProp" Target="../ctrlProps/ctrlProp100.xml"/><Relationship Id="rId80" Type="http://schemas.openxmlformats.org/officeDocument/2006/relationships/ctrlProp" Target="../ctrlProps/ctrlProp46.xml"/><Relationship Id="rId155"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D66"/>
  <sheetViews>
    <sheetView showGridLines="0" tabSelected="1" view="pageBreakPreview" zoomScale="75" zoomScaleNormal="100" zoomScaleSheetLayoutView="75" workbookViewId="0">
      <selection activeCell="A50" sqref="A50:V61"/>
    </sheetView>
  </sheetViews>
  <sheetFormatPr defaultColWidth="9" defaultRowHeight="13.5" x14ac:dyDescent="0.15"/>
  <cols>
    <col min="1" max="40" width="3.25" style="2" customWidth="1"/>
    <col min="41" max="41" width="0.625" style="2" customWidth="1"/>
    <col min="42" max="43" width="3.25" style="2" customWidth="1"/>
    <col min="44" max="44" width="0.625" style="2" customWidth="1"/>
    <col min="45" max="152" width="3.25" style="2" customWidth="1"/>
    <col min="153" max="16384" width="9" style="2"/>
  </cols>
  <sheetData>
    <row r="1" spans="1:45" ht="30.75" x14ac:dyDescent="0.15">
      <c r="A1" s="145" t="s">
        <v>215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row>
    <row r="2" spans="1:45" ht="33"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45" ht="23.45" customHeight="1" x14ac:dyDescent="0.15">
      <c r="A3" s="174" t="s">
        <v>72</v>
      </c>
      <c r="B3" s="175"/>
      <c r="C3" s="175"/>
      <c r="D3" s="175"/>
      <c r="E3" s="175"/>
      <c r="F3" s="175"/>
      <c r="G3" s="116"/>
      <c r="H3" s="116"/>
      <c r="I3" s="116"/>
      <c r="J3" s="116"/>
      <c r="K3" s="4" t="s">
        <v>68</v>
      </c>
      <c r="L3" s="116"/>
      <c r="M3" s="116"/>
      <c r="N3" s="4" t="s">
        <v>70</v>
      </c>
      <c r="O3" s="116"/>
      <c r="P3" s="116"/>
      <c r="Q3" s="4" t="s">
        <v>69</v>
      </c>
      <c r="R3" s="158"/>
      <c r="S3" s="158"/>
      <c r="T3" s="158"/>
      <c r="U3" s="158"/>
      <c r="V3" s="159"/>
      <c r="W3" s="151" t="s">
        <v>82</v>
      </c>
      <c r="X3" s="151"/>
      <c r="Y3" s="151"/>
      <c r="Z3" s="151"/>
      <c r="AA3" s="151"/>
      <c r="AB3" s="151"/>
      <c r="AC3" s="151"/>
      <c r="AD3" s="151"/>
      <c r="AE3" s="151"/>
      <c r="AF3" s="151"/>
      <c r="AG3" s="151"/>
      <c r="AH3" s="151"/>
      <c r="AI3" s="151"/>
      <c r="AJ3" s="151"/>
      <c r="AK3" s="151"/>
      <c r="AL3" s="151"/>
      <c r="AM3" s="151"/>
      <c r="AN3" s="151"/>
      <c r="AO3" s="151"/>
      <c r="AP3" s="151"/>
      <c r="AQ3" s="151"/>
      <c r="AR3" s="152"/>
    </row>
    <row r="4" spans="1:45" ht="23.45" customHeight="1" x14ac:dyDescent="0.15">
      <c r="A4" s="172" t="s">
        <v>73</v>
      </c>
      <c r="B4" s="173"/>
      <c r="C4" s="173"/>
      <c r="D4" s="118"/>
      <c r="E4" s="118"/>
      <c r="F4" s="118"/>
      <c r="G4" s="118"/>
      <c r="H4" s="118"/>
      <c r="I4" s="118"/>
      <c r="J4" s="118"/>
      <c r="K4" s="118"/>
      <c r="L4" s="118"/>
      <c r="M4" s="118"/>
      <c r="N4" s="118"/>
      <c r="O4" s="118"/>
      <c r="P4" s="118"/>
      <c r="Q4" s="118"/>
      <c r="R4" s="118"/>
      <c r="S4" s="170" t="s">
        <v>74</v>
      </c>
      <c r="T4" s="170"/>
      <c r="U4" s="170"/>
      <c r="V4" s="176"/>
      <c r="W4" s="224"/>
      <c r="X4" s="225"/>
      <c r="Y4" s="225"/>
      <c r="Z4" s="225"/>
      <c r="AA4" s="225"/>
      <c r="AB4" s="225"/>
      <c r="AC4" s="225"/>
      <c r="AD4" s="225"/>
      <c r="AE4" s="225"/>
      <c r="AF4" s="225"/>
      <c r="AG4" s="225"/>
      <c r="AH4" s="225"/>
      <c r="AI4" s="225"/>
      <c r="AJ4" s="225"/>
      <c r="AK4" s="225"/>
      <c r="AL4" s="225"/>
      <c r="AM4" s="225"/>
      <c r="AN4" s="225"/>
      <c r="AO4" s="225"/>
      <c r="AP4" s="225"/>
      <c r="AQ4" s="225"/>
      <c r="AR4" s="112"/>
    </row>
    <row r="5" spans="1:45" ht="23.45" customHeight="1" x14ac:dyDescent="0.15">
      <c r="A5" s="182" t="s">
        <v>76</v>
      </c>
      <c r="B5" s="183"/>
      <c r="C5" s="183"/>
      <c r="D5" s="117"/>
      <c r="E5" s="117"/>
      <c r="F5" s="117"/>
      <c r="G5" s="117"/>
      <c r="H5" s="117"/>
      <c r="I5" s="117"/>
      <c r="J5" s="117"/>
      <c r="K5" s="5" t="s">
        <v>77</v>
      </c>
      <c r="L5" s="117"/>
      <c r="M5" s="117"/>
      <c r="N5" s="117"/>
      <c r="O5" s="117"/>
      <c r="P5" s="117"/>
      <c r="Q5" s="117"/>
      <c r="R5" s="117"/>
      <c r="S5" s="177" t="s">
        <v>75</v>
      </c>
      <c r="T5" s="177"/>
      <c r="U5" s="177"/>
      <c r="V5" s="178"/>
      <c r="W5" s="153"/>
      <c r="X5" s="153"/>
      <c r="Y5" s="153"/>
      <c r="Z5" s="153"/>
      <c r="AA5" s="153"/>
      <c r="AB5" s="153"/>
      <c r="AC5" s="153"/>
      <c r="AD5" s="153"/>
      <c r="AE5" s="153"/>
      <c r="AF5" s="153"/>
      <c r="AG5" s="153"/>
      <c r="AH5" s="153"/>
      <c r="AI5" s="153"/>
      <c r="AJ5" s="153"/>
      <c r="AK5" s="153"/>
      <c r="AL5" s="153"/>
      <c r="AM5" s="153"/>
      <c r="AN5" s="153"/>
      <c r="AO5" s="153"/>
      <c r="AP5" s="153"/>
      <c r="AQ5" s="153"/>
      <c r="AR5" s="154"/>
    </row>
    <row r="6" spans="1:45" ht="23.45" customHeight="1" x14ac:dyDescent="0.15">
      <c r="A6" s="148" t="s">
        <v>154</v>
      </c>
      <c r="B6" s="149"/>
      <c r="C6" s="149"/>
      <c r="D6" s="149"/>
      <c r="E6" s="149"/>
      <c r="F6" s="149"/>
      <c r="G6" s="143"/>
      <c r="H6" s="143"/>
      <c r="I6" s="143"/>
      <c r="J6" s="143"/>
      <c r="K6" s="143"/>
      <c r="L6" s="143"/>
      <c r="M6" s="143"/>
      <c r="N6" s="143"/>
      <c r="O6" s="143"/>
      <c r="P6" s="143"/>
      <c r="Q6" s="143"/>
      <c r="R6" s="143"/>
      <c r="S6" s="143"/>
      <c r="T6" s="143"/>
      <c r="U6" s="143"/>
      <c r="V6" s="144"/>
      <c r="W6" s="149" t="s">
        <v>151</v>
      </c>
      <c r="X6" s="149"/>
      <c r="Y6" s="149"/>
      <c r="Z6" s="149"/>
      <c r="AA6" s="149"/>
      <c r="AB6" s="149"/>
      <c r="AC6" s="140"/>
      <c r="AD6" s="140"/>
      <c r="AE6" s="140"/>
      <c r="AF6" s="140"/>
      <c r="AG6" s="140"/>
      <c r="AH6" s="140"/>
      <c r="AI6" s="140"/>
      <c r="AJ6" s="140"/>
      <c r="AK6" s="140"/>
      <c r="AL6" s="140"/>
      <c r="AM6" s="140"/>
      <c r="AN6" s="140"/>
      <c r="AO6" s="140"/>
      <c r="AP6" s="140"/>
      <c r="AQ6" s="140"/>
      <c r="AR6" s="141"/>
    </row>
    <row r="7" spans="1:45" ht="23.45" customHeight="1" x14ac:dyDescent="0.15">
      <c r="A7" s="148" t="s">
        <v>155</v>
      </c>
      <c r="B7" s="149"/>
      <c r="C7" s="149"/>
      <c r="D7" s="149"/>
      <c r="E7" s="150"/>
      <c r="F7" s="150"/>
      <c r="G7" s="140"/>
      <c r="H7" s="140"/>
      <c r="I7" s="140"/>
      <c r="J7" s="140"/>
      <c r="K7" s="140"/>
      <c r="L7" s="140"/>
      <c r="M7" s="140"/>
      <c r="N7" s="140"/>
      <c r="O7" s="140"/>
      <c r="P7" s="140"/>
      <c r="Q7" s="140"/>
      <c r="R7" s="140"/>
      <c r="S7" s="140"/>
      <c r="T7" s="140"/>
      <c r="U7" s="140"/>
      <c r="V7" s="188"/>
      <c r="W7" s="149" t="s">
        <v>152</v>
      </c>
      <c r="X7" s="149"/>
      <c r="Y7" s="149"/>
      <c r="Z7" s="149"/>
      <c r="AA7" s="150"/>
      <c r="AB7" s="150"/>
      <c r="AC7" s="140"/>
      <c r="AD7" s="140"/>
      <c r="AE7" s="140"/>
      <c r="AF7" s="140"/>
      <c r="AG7" s="140"/>
      <c r="AH7" s="140"/>
      <c r="AI7" s="140"/>
      <c r="AJ7" s="140"/>
      <c r="AK7" s="140"/>
      <c r="AL7" s="140"/>
      <c r="AM7" s="140"/>
      <c r="AN7" s="140"/>
      <c r="AO7" s="140"/>
      <c r="AP7" s="140"/>
      <c r="AQ7" s="140"/>
      <c r="AR7" s="141"/>
    </row>
    <row r="8" spans="1:45" ht="22.5" customHeight="1" x14ac:dyDescent="0.15">
      <c r="A8" s="157" t="s">
        <v>156</v>
      </c>
      <c r="B8" s="155"/>
      <c r="C8" s="155"/>
      <c r="D8" s="155"/>
      <c r="E8" s="156"/>
      <c r="F8" s="156"/>
      <c r="G8" s="147"/>
      <c r="H8" s="147"/>
      <c r="I8" s="147"/>
      <c r="J8" s="147"/>
      <c r="K8" s="6" t="s">
        <v>68</v>
      </c>
      <c r="L8" s="147"/>
      <c r="M8" s="147"/>
      <c r="N8" s="6" t="s">
        <v>70</v>
      </c>
      <c r="O8" s="147"/>
      <c r="P8" s="147"/>
      <c r="Q8" s="6" t="s">
        <v>69</v>
      </c>
      <c r="R8" s="160"/>
      <c r="S8" s="160"/>
      <c r="T8" s="160"/>
      <c r="U8" s="160"/>
      <c r="V8" s="161"/>
      <c r="W8" s="155" t="s">
        <v>153</v>
      </c>
      <c r="X8" s="155"/>
      <c r="Y8" s="155"/>
      <c r="Z8" s="155"/>
      <c r="AA8" s="156"/>
      <c r="AB8" s="156"/>
      <c r="AC8" s="179"/>
      <c r="AD8" s="179"/>
      <c r="AE8" s="179"/>
      <c r="AF8" s="179"/>
      <c r="AG8" s="179"/>
      <c r="AH8" s="179"/>
      <c r="AI8" s="179"/>
      <c r="AJ8" s="179"/>
      <c r="AK8" s="179"/>
      <c r="AL8" s="179"/>
      <c r="AM8" s="179"/>
      <c r="AN8" s="179"/>
      <c r="AO8" s="179"/>
      <c r="AP8" s="179"/>
      <c r="AQ8" s="179"/>
      <c r="AR8" s="180"/>
    </row>
    <row r="9" spans="1:45" ht="24" customHeight="1" x14ac:dyDescent="0.15">
      <c r="A9" s="7"/>
      <c r="B9" s="233" t="s">
        <v>78</v>
      </c>
      <c r="C9" s="233"/>
      <c r="D9" s="233"/>
      <c r="E9" s="233"/>
      <c r="F9" s="233"/>
      <c r="G9" s="233"/>
      <c r="H9" s="233"/>
      <c r="I9" s="233"/>
      <c r="J9" s="233"/>
      <c r="K9" s="233"/>
      <c r="L9" s="233"/>
      <c r="M9" s="233"/>
      <c r="N9" s="90"/>
      <c r="O9" s="90" t="s">
        <v>80</v>
      </c>
      <c r="P9" s="5"/>
      <c r="Q9" s="90"/>
      <c r="R9" s="90" t="s">
        <v>81</v>
      </c>
      <c r="S9" s="90"/>
      <c r="T9" s="90"/>
      <c r="U9" s="5"/>
      <c r="V9" s="90"/>
      <c r="W9" s="221" t="s">
        <v>161</v>
      </c>
      <c r="X9" s="149"/>
      <c r="Y9" s="149"/>
      <c r="Z9" s="149"/>
      <c r="AA9" s="149"/>
      <c r="AB9" s="149"/>
      <c r="AC9" s="5"/>
      <c r="AD9" s="5" t="s">
        <v>157</v>
      </c>
      <c r="AE9" s="5"/>
      <c r="AF9" s="5"/>
      <c r="AG9" s="5"/>
      <c r="AH9" s="5"/>
      <c r="AI9" s="5" t="s">
        <v>158</v>
      </c>
      <c r="AJ9" s="8"/>
      <c r="AK9" s="8"/>
      <c r="AL9" s="8"/>
      <c r="AM9" s="8"/>
      <c r="AN9" s="8"/>
      <c r="AO9" s="8"/>
      <c r="AP9" s="8"/>
      <c r="AQ9" s="8"/>
      <c r="AR9" s="9"/>
    </row>
    <row r="10" spans="1:45" ht="22.5" customHeight="1" x14ac:dyDescent="0.15">
      <c r="A10" s="7"/>
      <c r="B10" s="5"/>
      <c r="C10" s="162" t="s">
        <v>79</v>
      </c>
      <c r="D10" s="162"/>
      <c r="E10" s="162"/>
      <c r="F10" s="162"/>
      <c r="G10" s="162"/>
      <c r="H10" s="162"/>
      <c r="I10" s="162"/>
      <c r="J10" s="162"/>
      <c r="K10" s="162"/>
      <c r="L10" s="162"/>
      <c r="M10" s="162"/>
      <c r="N10" s="162"/>
      <c r="O10" s="162"/>
      <c r="P10" s="162"/>
      <c r="Q10" s="162"/>
      <c r="R10" s="162"/>
      <c r="S10" s="162"/>
      <c r="T10" s="162"/>
      <c r="U10" s="162"/>
      <c r="V10" s="163"/>
      <c r="W10" s="91"/>
      <c r="X10" s="170" t="s">
        <v>159</v>
      </c>
      <c r="Y10" s="170"/>
      <c r="Z10" s="170"/>
      <c r="AA10" s="170"/>
      <c r="AB10" s="170"/>
      <c r="AC10" s="166"/>
      <c r="AD10" s="167"/>
      <c r="AE10" s="167"/>
      <c r="AF10" s="167"/>
      <c r="AG10" s="167"/>
      <c r="AH10" s="167"/>
      <c r="AI10" s="167"/>
      <c r="AJ10" s="167"/>
      <c r="AK10" s="167"/>
      <c r="AL10" s="167"/>
      <c r="AM10" s="167"/>
      <c r="AN10" s="167"/>
      <c r="AO10" s="167"/>
      <c r="AP10" s="167"/>
      <c r="AQ10" s="167"/>
      <c r="AR10" s="9"/>
    </row>
    <row r="11" spans="1:45" ht="38.25" customHeight="1" thickBot="1" x14ac:dyDescent="0.2">
      <c r="A11" s="10"/>
      <c r="B11" s="11"/>
      <c r="C11" s="164"/>
      <c r="D11" s="164"/>
      <c r="E11" s="164"/>
      <c r="F11" s="164"/>
      <c r="G11" s="164"/>
      <c r="H11" s="164"/>
      <c r="I11" s="164"/>
      <c r="J11" s="164"/>
      <c r="K11" s="164"/>
      <c r="L11" s="164"/>
      <c r="M11" s="164"/>
      <c r="N11" s="164"/>
      <c r="O11" s="164"/>
      <c r="P11" s="164"/>
      <c r="Q11" s="164"/>
      <c r="R11" s="164"/>
      <c r="S11" s="164"/>
      <c r="T11" s="164"/>
      <c r="U11" s="164"/>
      <c r="V11" s="165"/>
      <c r="W11" s="92"/>
      <c r="X11" s="171" t="s">
        <v>160</v>
      </c>
      <c r="Y11" s="171"/>
      <c r="Z11" s="171"/>
      <c r="AA11" s="171"/>
      <c r="AB11" s="171"/>
      <c r="AC11" s="168"/>
      <c r="AD11" s="169"/>
      <c r="AE11" s="169"/>
      <c r="AF11" s="169"/>
      <c r="AG11" s="169"/>
      <c r="AH11" s="169"/>
      <c r="AI11" s="169"/>
      <c r="AJ11" s="169"/>
      <c r="AK11" s="169"/>
      <c r="AL11" s="169"/>
      <c r="AM11" s="169"/>
      <c r="AN11" s="169"/>
      <c r="AO11" s="169"/>
      <c r="AP11" s="169"/>
      <c r="AQ11" s="169"/>
      <c r="AR11" s="89"/>
    </row>
    <row r="12" spans="1:45" ht="9" customHeight="1" x14ac:dyDescent="0.15">
      <c r="A12" s="12"/>
      <c r="B12" s="146" t="s">
        <v>83</v>
      </c>
      <c r="C12" s="146"/>
      <c r="D12" s="146"/>
      <c r="E12" s="146"/>
      <c r="F12" s="146"/>
      <c r="G12" s="146"/>
      <c r="H12" s="146"/>
      <c r="I12" s="146"/>
      <c r="J12" s="146"/>
      <c r="K12" s="146"/>
      <c r="L12" s="146"/>
      <c r="M12" s="146"/>
      <c r="N12" s="146"/>
      <c r="O12" s="146"/>
      <c r="P12" s="146"/>
      <c r="Q12" s="146"/>
      <c r="R12" s="146"/>
      <c r="S12" s="146"/>
      <c r="T12" s="146"/>
      <c r="U12" s="146"/>
      <c r="V12" s="146"/>
      <c r="W12" s="12"/>
      <c r="X12" s="12"/>
      <c r="Y12" s="12"/>
      <c r="Z12" s="12"/>
      <c r="AA12" s="12"/>
      <c r="AB12" s="12"/>
      <c r="AC12" s="12"/>
      <c r="AD12" s="12"/>
      <c r="AF12" s="121"/>
      <c r="AG12" s="121"/>
      <c r="AH12" s="121"/>
      <c r="AI12" s="186"/>
      <c r="AJ12" s="186"/>
      <c r="AK12" s="186"/>
      <c r="AL12" s="95"/>
      <c r="AM12" s="95"/>
      <c r="AN12" s="96"/>
      <c r="AO12" s="97"/>
      <c r="AP12" s="98"/>
      <c r="AQ12" s="99"/>
      <c r="AR12" s="100"/>
      <c r="AS12" s="101"/>
    </row>
    <row r="13" spans="1:45" ht="16.149999999999999" customHeight="1" x14ac:dyDescent="0.3">
      <c r="A13" s="12"/>
      <c r="B13" s="146"/>
      <c r="C13" s="146"/>
      <c r="D13" s="146"/>
      <c r="E13" s="146"/>
      <c r="F13" s="146"/>
      <c r="G13" s="146"/>
      <c r="H13" s="146"/>
      <c r="I13" s="146"/>
      <c r="J13" s="146"/>
      <c r="K13" s="146"/>
      <c r="L13" s="146"/>
      <c r="M13" s="146"/>
      <c r="N13" s="146"/>
      <c r="O13" s="146"/>
      <c r="P13" s="146"/>
      <c r="Q13" s="146"/>
      <c r="R13" s="146"/>
      <c r="S13" s="146"/>
      <c r="T13" s="146"/>
      <c r="U13" s="146"/>
      <c r="V13" s="146"/>
      <c r="W13" s="13" t="s">
        <v>71</v>
      </c>
      <c r="Y13" s="14"/>
      <c r="Z13" s="14"/>
      <c r="AA13" s="12"/>
      <c r="AB13" s="12"/>
      <c r="AC13" s="12"/>
      <c r="AD13" s="12"/>
      <c r="AF13" s="122" t="s">
        <v>112</v>
      </c>
      <c r="AG13" s="122"/>
      <c r="AH13" s="122"/>
      <c r="AI13" s="187"/>
      <c r="AJ13" s="187"/>
      <c r="AK13" s="187"/>
      <c r="AL13" s="187"/>
      <c r="AM13" s="187"/>
      <c r="AN13" s="187"/>
      <c r="AO13" s="187"/>
      <c r="AP13" s="187"/>
      <c r="AQ13" s="187"/>
      <c r="AR13" s="187"/>
      <c r="AS13" s="101"/>
    </row>
    <row r="14" spans="1:45" ht="16.149999999999999" customHeight="1" x14ac:dyDescent="0.15">
      <c r="A14" s="12"/>
      <c r="B14" s="146"/>
      <c r="C14" s="146"/>
      <c r="D14" s="146"/>
      <c r="E14" s="146"/>
      <c r="F14" s="146"/>
      <c r="G14" s="146"/>
      <c r="H14" s="146"/>
      <c r="I14" s="146"/>
      <c r="J14" s="146"/>
      <c r="K14" s="146"/>
      <c r="L14" s="146"/>
      <c r="M14" s="146"/>
      <c r="N14" s="146"/>
      <c r="O14" s="146"/>
      <c r="P14" s="146"/>
      <c r="Q14" s="146"/>
      <c r="R14" s="146"/>
      <c r="S14" s="146"/>
      <c r="T14" s="146"/>
      <c r="U14" s="146"/>
      <c r="V14" s="146"/>
      <c r="W14" s="185"/>
      <c r="X14" s="185"/>
      <c r="Y14" s="185"/>
      <c r="Z14" s="15" t="s">
        <v>68</v>
      </c>
      <c r="AA14" s="1"/>
      <c r="AB14" s="15" t="s">
        <v>70</v>
      </c>
      <c r="AC14" s="1"/>
      <c r="AD14" s="15" t="s">
        <v>69</v>
      </c>
      <c r="AF14" s="184" t="s">
        <v>105</v>
      </c>
      <c r="AG14" s="184"/>
      <c r="AH14" s="184"/>
      <c r="AI14" s="184"/>
      <c r="AJ14" s="184"/>
      <c r="AK14" s="184"/>
      <c r="AL14" s="184"/>
      <c r="AM14" s="184"/>
      <c r="AN14" s="184"/>
      <c r="AO14" s="184"/>
      <c r="AP14" s="184"/>
      <c r="AQ14" s="184"/>
      <c r="AR14" s="184"/>
    </row>
    <row r="15" spans="1:45" ht="11.2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5" ht="17.25" customHeight="1" x14ac:dyDescent="0.15">
      <c r="A16" s="16"/>
      <c r="B16" s="16"/>
      <c r="C16" s="16"/>
      <c r="D16" s="16"/>
      <c r="E16" s="16"/>
      <c r="F16" s="16"/>
      <c r="G16" s="16"/>
      <c r="H16" s="120" t="s">
        <v>44</v>
      </c>
      <c r="I16" s="120"/>
      <c r="J16" s="120"/>
      <c r="K16" s="120"/>
      <c r="L16" s="120"/>
      <c r="M16" s="120" t="s">
        <v>6</v>
      </c>
      <c r="N16" s="120"/>
      <c r="O16" s="120"/>
      <c r="P16" s="120"/>
      <c r="Q16" s="120"/>
      <c r="R16" s="120"/>
      <c r="S16" s="120"/>
      <c r="T16" s="120"/>
      <c r="U16" s="120"/>
      <c r="V16" s="120"/>
      <c r="W16" s="120" t="s">
        <v>7</v>
      </c>
      <c r="X16" s="120"/>
      <c r="Y16" s="120"/>
      <c r="Z16" s="120"/>
      <c r="AA16" s="120"/>
      <c r="AB16" s="120"/>
      <c r="AC16" s="120"/>
      <c r="AD16" s="120"/>
      <c r="AE16" s="120"/>
      <c r="AF16" s="120"/>
      <c r="AG16" s="120"/>
      <c r="AH16" s="120" t="s">
        <v>8</v>
      </c>
      <c r="AI16" s="120"/>
      <c r="AJ16" s="120"/>
      <c r="AK16" s="120"/>
      <c r="AL16" s="120"/>
      <c r="AM16" s="120"/>
      <c r="AN16" s="120"/>
      <c r="AO16" s="120"/>
      <c r="AP16" s="120"/>
      <c r="AQ16" s="120"/>
      <c r="AR16" s="120"/>
    </row>
    <row r="17" spans="1:49" ht="30.75" customHeight="1" x14ac:dyDescent="0.15">
      <c r="A17" s="16" t="str">
        <f>IF(C17&lt;&gt;"",list!D1,"")</f>
        <v/>
      </c>
      <c r="B17" s="16"/>
      <c r="C17" s="16" t="str">
        <f>IFERROR(INDEX(list!$H$2:$AO$104,list!$AR2,COLUMNS($C$17:D17)),"")</f>
        <v/>
      </c>
      <c r="D17" s="16"/>
      <c r="E17" s="16"/>
      <c r="F17" s="16"/>
      <c r="G17" s="16"/>
      <c r="H17" s="87"/>
      <c r="I17" s="142" t="str">
        <f>IFERROR(INDEX(list!$H$2:$AO$104,list!$AR2,COLUMNS($C$17:J17)),"")</f>
        <v/>
      </c>
      <c r="J17" s="142"/>
      <c r="K17" s="142"/>
      <c r="L17" s="142"/>
      <c r="M17" s="87"/>
      <c r="N17" s="142" t="str">
        <f>IFERROR(INDEX(list!$H$2:$AO$104,list!$AR2,COLUMNS($C$17:O17)),"")</f>
        <v/>
      </c>
      <c r="O17" s="142"/>
      <c r="P17" s="142"/>
      <c r="Q17" s="142"/>
      <c r="R17" s="142"/>
      <c r="S17" s="142"/>
      <c r="T17" s="142"/>
      <c r="U17" s="142"/>
      <c r="V17" s="142"/>
      <c r="W17" s="87"/>
      <c r="X17" s="142" t="str">
        <f>IFERROR(INDEX(list!$H$2:$AO$104,list!$AR2,COLUMNS($C$17:Y17)),"")</f>
        <v/>
      </c>
      <c r="Y17" s="142"/>
      <c r="Z17" s="142"/>
      <c r="AA17" s="142"/>
      <c r="AB17" s="142"/>
      <c r="AC17" s="142"/>
      <c r="AD17" s="142"/>
      <c r="AE17" s="142"/>
      <c r="AF17" s="142"/>
      <c r="AG17" s="142"/>
      <c r="AH17" s="87"/>
      <c r="AI17" s="142" t="str">
        <f>IFERROR(INDEX(list!$H$2:$AO$104,list!$AR2,COLUMNS($C$17:AJ17)),"")</f>
        <v/>
      </c>
      <c r="AJ17" s="142"/>
      <c r="AK17" s="142"/>
      <c r="AL17" s="142"/>
      <c r="AM17" s="142"/>
      <c r="AN17" s="142"/>
      <c r="AO17" s="142"/>
      <c r="AP17" s="142"/>
      <c r="AQ17" s="142"/>
      <c r="AR17" s="142"/>
      <c r="AS17" s="16" t="str">
        <f>IFERROR(INDEX(list!$H$2:$AO$65,list!$AR2,COLUMNS($C$17:AT17)),"")</f>
        <v/>
      </c>
    </row>
    <row r="18" spans="1:49" s="18" customFormat="1" ht="30.75" customHeight="1" x14ac:dyDescent="0.15">
      <c r="A18" s="16" t="str">
        <f>IF(C18&lt;&gt;"",list!D2,"")</f>
        <v/>
      </c>
      <c r="B18" s="17"/>
      <c r="C18" s="16" t="str">
        <f>IFERROR(INDEX(list!$H$2:$AO$104,list!$AR3,COLUMNS($C$17:D18)),"")</f>
        <v/>
      </c>
      <c r="D18" s="16"/>
      <c r="E18" s="16"/>
      <c r="F18" s="16"/>
      <c r="G18" s="16"/>
      <c r="H18" s="87"/>
      <c r="I18" s="142" t="str">
        <f>IFERROR(INDEX(list!$H$2:$AO$104,list!$AR3,COLUMNS($C$17:J18)),"")</f>
        <v/>
      </c>
      <c r="J18" s="142"/>
      <c r="K18" s="142"/>
      <c r="L18" s="142"/>
      <c r="M18" s="87"/>
      <c r="N18" s="142" t="str">
        <f>IFERROR(INDEX(list!$H$2:$AO$104,list!$AR3,COLUMNS($C$17:O18)),"")</f>
        <v/>
      </c>
      <c r="O18" s="142"/>
      <c r="P18" s="142"/>
      <c r="Q18" s="142"/>
      <c r="R18" s="142"/>
      <c r="S18" s="142"/>
      <c r="T18" s="142"/>
      <c r="U18" s="142"/>
      <c r="V18" s="142"/>
      <c r="W18" s="87"/>
      <c r="X18" s="142" t="str">
        <f>IFERROR(INDEX(list!$H$2:$AO$104,list!$AR3,COLUMNS($C$17:Y18)),"")</f>
        <v/>
      </c>
      <c r="Y18" s="142"/>
      <c r="Z18" s="142"/>
      <c r="AA18" s="142"/>
      <c r="AB18" s="142"/>
      <c r="AC18" s="142"/>
      <c r="AD18" s="142"/>
      <c r="AE18" s="142"/>
      <c r="AF18" s="142"/>
      <c r="AG18" s="142"/>
      <c r="AH18" s="87"/>
      <c r="AI18" s="142" t="str">
        <f>IFERROR(INDEX(list!$H$2:$AO$104,list!$AR3,COLUMNS($C$17:AJ18)),"")</f>
        <v/>
      </c>
      <c r="AJ18" s="142"/>
      <c r="AK18" s="142"/>
      <c r="AL18" s="142"/>
      <c r="AM18" s="142"/>
      <c r="AN18" s="142"/>
      <c r="AO18" s="142"/>
      <c r="AP18" s="142"/>
      <c r="AQ18" s="142"/>
      <c r="AR18" s="142"/>
    </row>
    <row r="19" spans="1:49" s="18" customFormat="1" ht="30.75" customHeight="1" x14ac:dyDescent="0.15">
      <c r="A19" s="16" t="str">
        <f>IF(C19&lt;&gt;"",list!D3,"")</f>
        <v/>
      </c>
      <c r="B19" s="17"/>
      <c r="C19" s="16" t="str">
        <f>IFERROR(INDEX(list!$H$2:$AO$104,list!$AR4,COLUMNS($C$17:D19)),"")</f>
        <v/>
      </c>
      <c r="D19" s="16"/>
      <c r="E19" s="16"/>
      <c r="F19" s="16"/>
      <c r="G19" s="16"/>
      <c r="H19" s="87"/>
      <c r="I19" s="142" t="str">
        <f>IFERROR(INDEX(list!$H$2:$AO$104,list!$AR4,COLUMNS($C$17:J19)),"")</f>
        <v/>
      </c>
      <c r="J19" s="142"/>
      <c r="K19" s="142"/>
      <c r="L19" s="142"/>
      <c r="M19" s="87"/>
      <c r="N19" s="142" t="str">
        <f>IFERROR(INDEX(list!$H$2:$AO$104,list!$AR4,COLUMNS($C$17:O19)),"")</f>
        <v/>
      </c>
      <c r="O19" s="142"/>
      <c r="P19" s="142"/>
      <c r="Q19" s="142"/>
      <c r="R19" s="142"/>
      <c r="S19" s="142"/>
      <c r="T19" s="142"/>
      <c r="U19" s="142"/>
      <c r="V19" s="142"/>
      <c r="W19" s="87"/>
      <c r="X19" s="142" t="str">
        <f>IFERROR(INDEX(list!$H$2:$AO$104,list!$AR4,COLUMNS($C$17:Y19)),"")</f>
        <v/>
      </c>
      <c r="Y19" s="142"/>
      <c r="Z19" s="142"/>
      <c r="AA19" s="142"/>
      <c r="AB19" s="142"/>
      <c r="AC19" s="142"/>
      <c r="AD19" s="142"/>
      <c r="AE19" s="142"/>
      <c r="AF19" s="142"/>
      <c r="AG19" s="142"/>
      <c r="AH19" s="87"/>
      <c r="AI19" s="142" t="str">
        <f>IFERROR(INDEX(list!$H$2:$AO$104,list!$AR4,COLUMNS($C$17:AJ19)),"")</f>
        <v/>
      </c>
      <c r="AJ19" s="142"/>
      <c r="AK19" s="142"/>
      <c r="AL19" s="142"/>
      <c r="AM19" s="142"/>
      <c r="AN19" s="142"/>
      <c r="AO19" s="142"/>
      <c r="AP19" s="142"/>
      <c r="AQ19" s="142"/>
      <c r="AR19" s="142"/>
    </row>
    <row r="20" spans="1:49" s="18" customFormat="1" ht="30.75" customHeight="1" x14ac:dyDescent="0.15">
      <c r="A20" s="16" t="str">
        <f>IF(C20&lt;&gt;"",list!D4,"")</f>
        <v/>
      </c>
      <c r="B20" s="17"/>
      <c r="C20" s="16" t="str">
        <f>IFERROR(INDEX(list!$H$2:$AO$104,list!$AR5,COLUMNS($C$17:D20)),"")</f>
        <v/>
      </c>
      <c r="D20" s="16"/>
      <c r="E20" s="16"/>
      <c r="F20" s="16"/>
      <c r="G20" s="16"/>
      <c r="H20" s="87"/>
      <c r="I20" s="142" t="str">
        <f>IFERROR(INDEX(list!$H$2:$AO$104,list!$AR5,COLUMNS($C$17:J20)),"")</f>
        <v/>
      </c>
      <c r="J20" s="142"/>
      <c r="K20" s="142"/>
      <c r="L20" s="142"/>
      <c r="M20" s="87"/>
      <c r="N20" s="142" t="str">
        <f>IFERROR(INDEX(list!$H$2:$AO$104,list!$AR5,COLUMNS($C$17:O20)),"")</f>
        <v/>
      </c>
      <c r="O20" s="142"/>
      <c r="P20" s="142"/>
      <c r="Q20" s="142"/>
      <c r="R20" s="142"/>
      <c r="S20" s="142"/>
      <c r="T20" s="142"/>
      <c r="U20" s="142"/>
      <c r="V20" s="142"/>
      <c r="W20" s="87"/>
      <c r="X20" s="142" t="str">
        <f>IFERROR(INDEX(list!$H$2:$AO$104,list!$AR5,COLUMNS($C$17:Y20)),"")</f>
        <v/>
      </c>
      <c r="Y20" s="142"/>
      <c r="Z20" s="142"/>
      <c r="AA20" s="142"/>
      <c r="AB20" s="142"/>
      <c r="AC20" s="142"/>
      <c r="AD20" s="142"/>
      <c r="AE20" s="142"/>
      <c r="AF20" s="142"/>
      <c r="AG20" s="142"/>
      <c r="AH20" s="87"/>
      <c r="AI20" s="142" t="str">
        <f>IFERROR(INDEX(list!$H$2:$AO$104,list!$AR5,COLUMNS($C$17:AJ20)),"")</f>
        <v/>
      </c>
      <c r="AJ20" s="142"/>
      <c r="AK20" s="142"/>
      <c r="AL20" s="142"/>
      <c r="AM20" s="142"/>
      <c r="AN20" s="142"/>
      <c r="AO20" s="142"/>
      <c r="AP20" s="142"/>
      <c r="AQ20" s="142"/>
      <c r="AR20" s="142"/>
    </row>
    <row r="21" spans="1:49" s="18" customFormat="1" ht="30.75" customHeight="1" x14ac:dyDescent="0.15">
      <c r="A21" s="16" t="str">
        <f>IF(C21&lt;&gt;"",list!D5,"")</f>
        <v/>
      </c>
      <c r="B21" s="17"/>
      <c r="C21" s="16" t="str">
        <f>IFERROR(INDEX(list!$H$2:$AO$104,list!$AR6,COLUMNS($C$17:D21)),"")</f>
        <v/>
      </c>
      <c r="D21" s="16"/>
      <c r="E21" s="16"/>
      <c r="F21" s="16"/>
      <c r="G21" s="16"/>
      <c r="H21" s="87"/>
      <c r="I21" s="142" t="str">
        <f>IFERROR(INDEX(list!$H$2:$AO$104,list!$AR6,COLUMNS($C$17:J21)),"")</f>
        <v/>
      </c>
      <c r="J21" s="142"/>
      <c r="K21" s="142"/>
      <c r="L21" s="142"/>
      <c r="M21" s="87"/>
      <c r="N21" s="142" t="str">
        <f>IFERROR(INDEX(list!$H$2:$AO$104,list!$AR6,COLUMNS($C$17:O21)),"")</f>
        <v/>
      </c>
      <c r="O21" s="142"/>
      <c r="P21" s="142"/>
      <c r="Q21" s="142"/>
      <c r="R21" s="142"/>
      <c r="S21" s="142"/>
      <c r="T21" s="142"/>
      <c r="U21" s="142"/>
      <c r="V21" s="142"/>
      <c r="W21" s="87"/>
      <c r="X21" s="142" t="str">
        <f>IFERROR(INDEX(list!$H$2:$AO$104,list!$AR6,COLUMNS($C$17:Y21)),"")</f>
        <v/>
      </c>
      <c r="Y21" s="142"/>
      <c r="Z21" s="142"/>
      <c r="AA21" s="142"/>
      <c r="AB21" s="142"/>
      <c r="AC21" s="142"/>
      <c r="AD21" s="142"/>
      <c r="AE21" s="142"/>
      <c r="AF21" s="142"/>
      <c r="AG21" s="142"/>
      <c r="AH21" s="87"/>
      <c r="AI21" s="142" t="str">
        <f>IFERROR(INDEX(list!$H$2:$AO$104,list!$AR6,COLUMNS($C$17:AJ21)),"")</f>
        <v/>
      </c>
      <c r="AJ21" s="142"/>
      <c r="AK21" s="142"/>
      <c r="AL21" s="142"/>
      <c r="AM21" s="142"/>
      <c r="AN21" s="142"/>
      <c r="AO21" s="142"/>
      <c r="AP21" s="142"/>
      <c r="AQ21" s="142"/>
      <c r="AR21" s="142"/>
    </row>
    <row r="22" spans="1:49" s="18" customFormat="1" ht="30.75" customHeight="1" x14ac:dyDescent="0.15">
      <c r="A22" s="16" t="str">
        <f>IF(C22&lt;&gt;"",list!D6,"")</f>
        <v/>
      </c>
      <c r="B22" s="17"/>
      <c r="C22" s="16" t="str">
        <f>IFERROR(INDEX(list!$H$2:$AO$104,list!$AR7,COLUMNS($C$17:D22)),"")</f>
        <v/>
      </c>
      <c r="D22" s="16"/>
      <c r="E22" s="16"/>
      <c r="F22" s="16"/>
      <c r="G22" s="16"/>
      <c r="H22" s="87"/>
      <c r="I22" s="142" t="str">
        <f>IFERROR(INDEX(list!$H$2:$AO$104,list!$AR7,COLUMNS($C$17:J22)),"")</f>
        <v/>
      </c>
      <c r="J22" s="142"/>
      <c r="K22" s="142"/>
      <c r="L22" s="142"/>
      <c r="M22" s="87"/>
      <c r="N22" s="142" t="str">
        <f>IFERROR(INDEX(list!$H$2:$AO$104,list!$AR7,COLUMNS($C$17:O22)),"")</f>
        <v/>
      </c>
      <c r="O22" s="142"/>
      <c r="P22" s="142"/>
      <c r="Q22" s="142"/>
      <c r="R22" s="142"/>
      <c r="S22" s="142"/>
      <c r="T22" s="142"/>
      <c r="U22" s="142"/>
      <c r="V22" s="142"/>
      <c r="W22" s="87"/>
      <c r="X22" s="142" t="str">
        <f>IFERROR(INDEX(list!$H$2:$AO$104,list!$AR7,COLUMNS($C$17:Y22)),"")</f>
        <v/>
      </c>
      <c r="Y22" s="142"/>
      <c r="Z22" s="142"/>
      <c r="AA22" s="142"/>
      <c r="AB22" s="142"/>
      <c r="AC22" s="142"/>
      <c r="AD22" s="142"/>
      <c r="AE22" s="142"/>
      <c r="AF22" s="142"/>
      <c r="AG22" s="142"/>
      <c r="AH22" s="87"/>
      <c r="AI22" s="142" t="str">
        <f>IFERROR(INDEX(list!$H$2:$AO$104,list!$AR7,COLUMNS($C$17:AJ22)),"")</f>
        <v/>
      </c>
      <c r="AJ22" s="142"/>
      <c r="AK22" s="142"/>
      <c r="AL22" s="142"/>
      <c r="AM22" s="142"/>
      <c r="AN22" s="142"/>
      <c r="AO22" s="142"/>
      <c r="AP22" s="142"/>
      <c r="AQ22" s="142"/>
      <c r="AR22" s="142"/>
    </row>
    <row r="23" spans="1:49" s="18" customFormat="1" ht="30.75" customHeight="1" x14ac:dyDescent="0.15">
      <c r="A23" s="16" t="str">
        <f>IF(C23&lt;&gt;"",list!D7,"")</f>
        <v/>
      </c>
      <c r="B23" s="17"/>
      <c r="C23" s="16" t="str">
        <f>IFERROR(INDEX(list!$H$2:$AO$104,list!$AR8,COLUMNS($C$17:D23)),"")</f>
        <v/>
      </c>
      <c r="D23" s="16"/>
      <c r="E23" s="16"/>
      <c r="F23" s="16"/>
      <c r="G23" s="16"/>
      <c r="H23" s="87"/>
      <c r="I23" s="142" t="str">
        <f>IFERROR(INDEX(list!$H$2:$AO$104,list!$AR8,COLUMNS($C$17:J23)),"")</f>
        <v/>
      </c>
      <c r="J23" s="142"/>
      <c r="K23" s="142"/>
      <c r="L23" s="142"/>
      <c r="M23" s="87"/>
      <c r="N23" s="142" t="str">
        <f>IFERROR(INDEX(list!$H$2:$AO$104,list!$AR8,COLUMNS($C$17:O23)),"")</f>
        <v/>
      </c>
      <c r="O23" s="142"/>
      <c r="P23" s="142"/>
      <c r="Q23" s="142"/>
      <c r="R23" s="142"/>
      <c r="S23" s="142"/>
      <c r="T23" s="142"/>
      <c r="U23" s="142"/>
      <c r="V23" s="142"/>
      <c r="W23" s="87"/>
      <c r="X23" s="142" t="str">
        <f>IFERROR(INDEX(list!$H$2:$AO$104,list!$AR8,COLUMNS($C$17:Y23)),"")</f>
        <v/>
      </c>
      <c r="Y23" s="142"/>
      <c r="Z23" s="142"/>
      <c r="AA23" s="142"/>
      <c r="AB23" s="142"/>
      <c r="AC23" s="142"/>
      <c r="AD23" s="142"/>
      <c r="AE23" s="142"/>
      <c r="AF23" s="142"/>
      <c r="AG23" s="142"/>
      <c r="AH23" s="87"/>
      <c r="AI23" s="142" t="str">
        <f>IFERROR(INDEX(list!$H$2:$AO$104,list!$AR8,COLUMNS($C$17:AJ23)),"")</f>
        <v/>
      </c>
      <c r="AJ23" s="142"/>
      <c r="AK23" s="142"/>
      <c r="AL23" s="142"/>
      <c r="AM23" s="142"/>
      <c r="AN23" s="142"/>
      <c r="AO23" s="142"/>
      <c r="AP23" s="142"/>
      <c r="AQ23" s="142"/>
      <c r="AR23" s="142"/>
    </row>
    <row r="24" spans="1:49" s="18" customFormat="1" ht="30.75" customHeight="1" x14ac:dyDescent="0.15">
      <c r="A24" s="16" t="str">
        <f>IF(C24&lt;&gt;"",list!D8,"")</f>
        <v/>
      </c>
      <c r="B24" s="17"/>
      <c r="C24" s="16" t="str">
        <f>IFERROR(INDEX(list!$H$2:$AO$104,list!$AR9,COLUMNS($C$17:D24)),"")</f>
        <v/>
      </c>
      <c r="D24" s="16"/>
      <c r="E24" s="16"/>
      <c r="F24" s="16"/>
      <c r="G24" s="16"/>
      <c r="H24" s="87"/>
      <c r="I24" s="142" t="str">
        <f>IFERROR(INDEX(list!$H$2:$AO$104,list!$AR9,COLUMNS($C$17:J24)),"")</f>
        <v/>
      </c>
      <c r="J24" s="142"/>
      <c r="K24" s="142"/>
      <c r="L24" s="142"/>
      <c r="M24" s="87"/>
      <c r="N24" s="142" t="str">
        <f>IFERROR(INDEX(list!$H$2:$AO$104,list!$AR9,COLUMNS($C$17:O24)),"")</f>
        <v/>
      </c>
      <c r="O24" s="142"/>
      <c r="P24" s="142"/>
      <c r="Q24" s="142"/>
      <c r="R24" s="142"/>
      <c r="S24" s="142"/>
      <c r="T24" s="142"/>
      <c r="U24" s="142"/>
      <c r="V24" s="142"/>
      <c r="W24" s="87"/>
      <c r="X24" s="142" t="str">
        <f>IFERROR(INDEX(list!$H$2:$AO$104,list!$AR9,COLUMNS($C$17:Y24)),"")</f>
        <v/>
      </c>
      <c r="Y24" s="142"/>
      <c r="Z24" s="142"/>
      <c r="AA24" s="142"/>
      <c r="AB24" s="142"/>
      <c r="AC24" s="142"/>
      <c r="AD24" s="142"/>
      <c r="AE24" s="142"/>
      <c r="AF24" s="142"/>
      <c r="AG24" s="142"/>
      <c r="AH24" s="87"/>
      <c r="AI24" s="142" t="str">
        <f>IFERROR(INDEX(list!$H$2:$AO$104,list!$AR9,COLUMNS($C$17:AJ24)),"")</f>
        <v/>
      </c>
      <c r="AJ24" s="142"/>
      <c r="AK24" s="142"/>
      <c r="AL24" s="142"/>
      <c r="AM24" s="142"/>
      <c r="AN24" s="142"/>
      <c r="AO24" s="142"/>
      <c r="AP24" s="142"/>
      <c r="AQ24" s="142"/>
      <c r="AR24" s="142"/>
    </row>
    <row r="25" spans="1:49" s="18" customFormat="1" ht="30.75" customHeight="1" x14ac:dyDescent="0.15">
      <c r="A25" s="16" t="str">
        <f>IF(C25&lt;&gt;"",list!D9,"")</f>
        <v/>
      </c>
      <c r="B25" s="17"/>
      <c r="C25" s="16" t="str">
        <f>IFERROR(INDEX(list!$H$2:$AO$104,list!$AR10,COLUMNS($C$17:D25)),"")</f>
        <v/>
      </c>
      <c r="D25" s="16"/>
      <c r="E25" s="16"/>
      <c r="F25" s="16"/>
      <c r="G25" s="16"/>
      <c r="H25" s="87"/>
      <c r="I25" s="142" t="str">
        <f>IFERROR(INDEX(list!$H$2:$AO$104,list!$AR10,COLUMNS($C$17:J25)),"")</f>
        <v/>
      </c>
      <c r="J25" s="142"/>
      <c r="K25" s="142"/>
      <c r="L25" s="142"/>
      <c r="M25" s="87"/>
      <c r="N25" s="142" t="str">
        <f>IFERROR(INDEX(list!$H$2:$AO$104,list!$AR10,COLUMNS($C$17:O25)),"")</f>
        <v/>
      </c>
      <c r="O25" s="142"/>
      <c r="P25" s="142"/>
      <c r="Q25" s="142"/>
      <c r="R25" s="142"/>
      <c r="S25" s="142"/>
      <c r="T25" s="142"/>
      <c r="U25" s="142"/>
      <c r="V25" s="142"/>
      <c r="W25" s="87"/>
      <c r="X25" s="142" t="str">
        <f>IFERROR(INDEX(list!$H$2:$AO$104,list!$AR10,COLUMNS($C$17:Y25)),"")</f>
        <v/>
      </c>
      <c r="Y25" s="142"/>
      <c r="Z25" s="142"/>
      <c r="AA25" s="142"/>
      <c r="AB25" s="142"/>
      <c r="AC25" s="142"/>
      <c r="AD25" s="142"/>
      <c r="AE25" s="142"/>
      <c r="AF25" s="142"/>
      <c r="AG25" s="142"/>
      <c r="AH25" s="87"/>
      <c r="AI25" s="142" t="str">
        <f>IFERROR(INDEX(list!$H$2:$AO$104,list!$AR10,COLUMNS($C$17:AJ25)),"")</f>
        <v/>
      </c>
      <c r="AJ25" s="142"/>
      <c r="AK25" s="142"/>
      <c r="AL25" s="142"/>
      <c r="AM25" s="142"/>
      <c r="AN25" s="142"/>
      <c r="AO25" s="142"/>
      <c r="AP25" s="142"/>
      <c r="AQ25" s="142"/>
      <c r="AR25" s="142"/>
    </row>
    <row r="26" spans="1:49" s="18" customFormat="1" ht="30.75" customHeight="1" x14ac:dyDescent="0.15">
      <c r="A26" s="16" t="str">
        <f>IF(C26&lt;&gt;"",list!D10,"")</f>
        <v/>
      </c>
      <c r="B26" s="17"/>
      <c r="C26" s="16" t="str">
        <f>IFERROR(INDEX(list!$H$2:$AO$104,list!$AR11,COLUMNS($C$17:D26)),"")</f>
        <v/>
      </c>
      <c r="D26" s="16"/>
      <c r="E26" s="16"/>
      <c r="F26" s="16"/>
      <c r="G26" s="16"/>
      <c r="H26" s="87"/>
      <c r="I26" s="142" t="str">
        <f>IFERROR(INDEX(list!$H$2:$AO$104,list!$AR11,COLUMNS($C$17:J26)),"")</f>
        <v/>
      </c>
      <c r="J26" s="142"/>
      <c r="K26" s="142"/>
      <c r="L26" s="142"/>
      <c r="M26" s="87"/>
      <c r="N26" s="142" t="str">
        <f>IFERROR(INDEX(list!$H$2:$AO$104,list!$AR11,COLUMNS($C$17:O26)),"")</f>
        <v/>
      </c>
      <c r="O26" s="142"/>
      <c r="P26" s="142"/>
      <c r="Q26" s="142"/>
      <c r="R26" s="142"/>
      <c r="S26" s="142"/>
      <c r="T26" s="142"/>
      <c r="U26" s="142"/>
      <c r="V26" s="142"/>
      <c r="W26" s="87"/>
      <c r="X26" s="142" t="str">
        <f>IFERROR(INDEX(list!$H$2:$AO$104,list!$AR11,COLUMNS($C$17:Y26)),"")</f>
        <v/>
      </c>
      <c r="Y26" s="142"/>
      <c r="Z26" s="142"/>
      <c r="AA26" s="142"/>
      <c r="AB26" s="142"/>
      <c r="AC26" s="142"/>
      <c r="AD26" s="142"/>
      <c r="AE26" s="142"/>
      <c r="AF26" s="142"/>
      <c r="AG26" s="142"/>
      <c r="AH26" s="87"/>
      <c r="AI26" s="142" t="str">
        <f>IFERROR(INDEX(list!$H$2:$AO$104,list!$AR11,COLUMNS($C$17:AJ26)),"")</f>
        <v/>
      </c>
      <c r="AJ26" s="142"/>
      <c r="AK26" s="142"/>
      <c r="AL26" s="142"/>
      <c r="AM26" s="142"/>
      <c r="AN26" s="142"/>
      <c r="AO26" s="142"/>
      <c r="AP26" s="142"/>
      <c r="AQ26" s="142"/>
      <c r="AR26" s="142"/>
    </row>
    <row r="27" spans="1:49" s="18" customFormat="1" ht="30.75" customHeight="1" x14ac:dyDescent="0.15">
      <c r="A27" s="16" t="str">
        <f>IF(C27&lt;&gt;"",list!D11,"")</f>
        <v/>
      </c>
      <c r="B27" s="17"/>
      <c r="C27" s="16" t="str">
        <f>IFERROR(INDEX(list!$H$2:$AO$104,list!$AR12,COLUMNS($C$17:D27)),"")</f>
        <v/>
      </c>
      <c r="D27" s="16"/>
      <c r="E27" s="16"/>
      <c r="F27" s="16"/>
      <c r="G27" s="16"/>
      <c r="H27" s="87"/>
      <c r="I27" s="142" t="str">
        <f>IFERROR(INDEX(list!$H$2:$AO$104,list!$AR12,COLUMNS($C$17:J27)),"")</f>
        <v/>
      </c>
      <c r="J27" s="142"/>
      <c r="K27" s="142"/>
      <c r="L27" s="142"/>
      <c r="M27" s="87"/>
      <c r="N27" s="142" t="str">
        <f>IFERROR(INDEX(list!$H$2:$AO$104,list!$AR12,COLUMNS($C$17:O27)),"")</f>
        <v/>
      </c>
      <c r="O27" s="142"/>
      <c r="P27" s="142"/>
      <c r="Q27" s="142"/>
      <c r="R27" s="142"/>
      <c r="S27" s="142"/>
      <c r="T27" s="142"/>
      <c r="U27" s="142"/>
      <c r="V27" s="142"/>
      <c r="W27" s="87"/>
      <c r="X27" s="142" t="str">
        <f>IFERROR(INDEX(list!$H$2:$AO$104,list!$AR12,COLUMNS($C$17:Y27)),"")</f>
        <v/>
      </c>
      <c r="Y27" s="142"/>
      <c r="Z27" s="142"/>
      <c r="AA27" s="142"/>
      <c r="AB27" s="142"/>
      <c r="AC27" s="142"/>
      <c r="AD27" s="142"/>
      <c r="AE27" s="142"/>
      <c r="AF27" s="142"/>
      <c r="AG27" s="142"/>
      <c r="AH27" s="87"/>
      <c r="AI27" s="142" t="str">
        <f>IFERROR(INDEX(list!$H$2:$AO$104,list!$AR12,COLUMNS($C$17:AJ27)),"")</f>
        <v/>
      </c>
      <c r="AJ27" s="142"/>
      <c r="AK27" s="142"/>
      <c r="AL27" s="142"/>
      <c r="AM27" s="142"/>
      <c r="AN27" s="142"/>
      <c r="AO27" s="142"/>
      <c r="AP27" s="142"/>
      <c r="AQ27" s="142"/>
      <c r="AR27" s="142"/>
    </row>
    <row r="28" spans="1:49" s="18" customFormat="1" ht="30.75" customHeight="1" x14ac:dyDescent="0.15">
      <c r="A28" s="16" t="str">
        <f>IF(C28&lt;&gt;"",list!D12,"")</f>
        <v/>
      </c>
      <c r="B28" s="17"/>
      <c r="C28" s="16" t="str">
        <f>IFERROR(INDEX(list!$H$2:$AO$104,list!$AR13,COLUMNS($C$17:D28)),"")</f>
        <v/>
      </c>
      <c r="D28" s="16"/>
      <c r="E28" s="16"/>
      <c r="F28" s="16"/>
      <c r="G28" s="16"/>
      <c r="H28" s="87"/>
      <c r="I28" s="142" t="str">
        <f>IFERROR(INDEX(list!$H$2:$AO$104,list!$AR13,COLUMNS($C$17:J28)),"")</f>
        <v/>
      </c>
      <c r="J28" s="142"/>
      <c r="K28" s="142"/>
      <c r="L28" s="142"/>
      <c r="M28" s="87"/>
      <c r="N28" s="142" t="str">
        <f>IFERROR(INDEX(list!$H$2:$AO$104,list!$AR13,COLUMNS($C$17:O28)),"")</f>
        <v/>
      </c>
      <c r="O28" s="142"/>
      <c r="P28" s="142"/>
      <c r="Q28" s="142"/>
      <c r="R28" s="142"/>
      <c r="S28" s="142"/>
      <c r="T28" s="142"/>
      <c r="U28" s="142"/>
      <c r="V28" s="142"/>
      <c r="W28" s="87"/>
      <c r="X28" s="142" t="str">
        <f>IFERROR(INDEX(list!$H$2:$AO$104,list!$AR13,COLUMNS($C$17:Y28)),"")</f>
        <v/>
      </c>
      <c r="Y28" s="142"/>
      <c r="Z28" s="142"/>
      <c r="AA28" s="142"/>
      <c r="AB28" s="142"/>
      <c r="AC28" s="142"/>
      <c r="AD28" s="142"/>
      <c r="AE28" s="142"/>
      <c r="AF28" s="142"/>
      <c r="AG28" s="142"/>
      <c r="AH28" s="87"/>
      <c r="AI28" s="142" t="str">
        <f>IFERROR(INDEX(list!$H$2:$AO$104,list!$AR13,COLUMNS($C$17:AJ28)),"")</f>
        <v/>
      </c>
      <c r="AJ28" s="142"/>
      <c r="AK28" s="142"/>
      <c r="AL28" s="142"/>
      <c r="AM28" s="142"/>
      <c r="AN28" s="142"/>
      <c r="AO28" s="142"/>
      <c r="AP28" s="142"/>
      <c r="AQ28" s="142"/>
      <c r="AR28" s="142"/>
    </row>
    <row r="29" spans="1:49" s="18" customFormat="1" ht="30.75" customHeight="1" x14ac:dyDescent="0.15">
      <c r="A29" s="16" t="str">
        <f>IF(C29&lt;&gt;"",list!D13,"")</f>
        <v/>
      </c>
      <c r="B29" s="17"/>
      <c r="C29" s="16" t="str">
        <f>IFERROR(INDEX(list!$H$2:$AO$104,list!$AR14,COLUMNS($C$17:D29)),"")</f>
        <v/>
      </c>
      <c r="D29" s="16"/>
      <c r="E29" s="16"/>
      <c r="F29" s="16"/>
      <c r="G29" s="16"/>
      <c r="H29" s="87"/>
      <c r="I29" s="142" t="str">
        <f>IFERROR(INDEX(list!$H$2:$AO$104,list!$AR14,COLUMNS($C$17:J29)),"")</f>
        <v/>
      </c>
      <c r="J29" s="142"/>
      <c r="K29" s="142"/>
      <c r="L29" s="142"/>
      <c r="M29" s="87"/>
      <c r="N29" s="142" t="str">
        <f>IFERROR(INDEX(list!$H$2:$AO$104,list!$AR14,COLUMNS($C$17:O29)),"")</f>
        <v/>
      </c>
      <c r="O29" s="142"/>
      <c r="P29" s="142"/>
      <c r="Q29" s="142"/>
      <c r="R29" s="142"/>
      <c r="S29" s="142"/>
      <c r="T29" s="142"/>
      <c r="U29" s="142"/>
      <c r="V29" s="142"/>
      <c r="W29" s="87"/>
      <c r="X29" s="142" t="str">
        <f>IFERROR(INDEX(list!$H$2:$AO$104,list!$AR14,COLUMNS($C$17:Y29)),"")</f>
        <v/>
      </c>
      <c r="Y29" s="142"/>
      <c r="Z29" s="142"/>
      <c r="AA29" s="142"/>
      <c r="AB29" s="142"/>
      <c r="AC29" s="142"/>
      <c r="AD29" s="142"/>
      <c r="AE29" s="142"/>
      <c r="AF29" s="142"/>
      <c r="AG29" s="142"/>
      <c r="AH29" s="87"/>
      <c r="AI29" s="142" t="str">
        <f>IFERROR(INDEX(list!$H$2:$AO$104,list!$AR14,COLUMNS($C$17:AJ29)),"")</f>
        <v/>
      </c>
      <c r="AJ29" s="142"/>
      <c r="AK29" s="142"/>
      <c r="AL29" s="142"/>
      <c r="AM29" s="142"/>
      <c r="AN29" s="142"/>
      <c r="AO29" s="142"/>
      <c r="AP29" s="142"/>
      <c r="AQ29" s="142"/>
      <c r="AR29" s="142"/>
    </row>
    <row r="30" spans="1:49" s="18" customFormat="1" ht="30.75" customHeight="1" x14ac:dyDescent="0.15">
      <c r="A30" s="16" t="str">
        <f>IF(C30&lt;&gt;"",list!D14,"")</f>
        <v/>
      </c>
      <c r="B30" s="17"/>
      <c r="C30" s="16" t="str">
        <f>IFERROR(INDEX(list!$H$2:$AO$104,list!$AR15,COLUMNS($C$17:D30)),"")</f>
        <v/>
      </c>
      <c r="D30" s="16"/>
      <c r="E30" s="16"/>
      <c r="F30" s="16"/>
      <c r="G30" s="16"/>
      <c r="H30" s="87"/>
      <c r="I30" s="142" t="str">
        <f>IFERROR(INDEX(list!$H$2:$AO$104,list!$AR15,COLUMNS($C$17:J30)),"")</f>
        <v/>
      </c>
      <c r="J30" s="142"/>
      <c r="K30" s="142"/>
      <c r="L30" s="142"/>
      <c r="M30" s="87"/>
      <c r="N30" s="142" t="str">
        <f>IFERROR(INDEX(list!$H$2:$AO$104,list!$AR15,COLUMNS($C$17:O30)),"")</f>
        <v/>
      </c>
      <c r="O30" s="142"/>
      <c r="P30" s="142"/>
      <c r="Q30" s="142"/>
      <c r="R30" s="142"/>
      <c r="S30" s="142"/>
      <c r="T30" s="142"/>
      <c r="U30" s="142"/>
      <c r="V30" s="142"/>
      <c r="W30" s="87"/>
      <c r="X30" s="142" t="str">
        <f>IFERROR(INDEX(list!$H$2:$AO$104,list!$AR15,COLUMNS($C$17:Y30)),"")</f>
        <v/>
      </c>
      <c r="Y30" s="142"/>
      <c r="Z30" s="142"/>
      <c r="AA30" s="142"/>
      <c r="AB30" s="142"/>
      <c r="AC30" s="142"/>
      <c r="AD30" s="142"/>
      <c r="AE30" s="142"/>
      <c r="AF30" s="142"/>
      <c r="AG30" s="142"/>
      <c r="AH30" s="87"/>
      <c r="AI30" s="142" t="str">
        <f>IFERROR(INDEX(list!$H$2:$AO$104,list!$AR15,COLUMNS($C$17:AJ30)),"")</f>
        <v/>
      </c>
      <c r="AJ30" s="142"/>
      <c r="AK30" s="142"/>
      <c r="AL30" s="142"/>
      <c r="AM30" s="142"/>
      <c r="AN30" s="142"/>
      <c r="AO30" s="142"/>
      <c r="AP30" s="142"/>
      <c r="AQ30" s="142"/>
      <c r="AR30" s="142"/>
    </row>
    <row r="31" spans="1:49" ht="21.75" customHeight="1" x14ac:dyDescent="0.15">
      <c r="A31" s="16" t="str">
        <f>IF(A17&lt;&gt;"",VLOOKUP(SUMPRODUCT((A17:A30&lt;&gt;"")*1),list!C1:D117,2),"")</f>
        <v/>
      </c>
      <c r="B31" s="16"/>
      <c r="C31" s="19" t="s">
        <v>58</v>
      </c>
      <c r="D31" s="19"/>
      <c r="E31" s="19"/>
      <c r="F31" s="19"/>
      <c r="G31" s="19"/>
      <c r="H31" s="19"/>
      <c r="I31" s="16"/>
      <c r="J31" s="20"/>
      <c r="K31" s="20"/>
      <c r="L31" s="20"/>
      <c r="M31" s="20"/>
      <c r="N31" s="16"/>
      <c r="O31" s="20"/>
      <c r="P31" s="20"/>
      <c r="Q31" s="20"/>
      <c r="R31" s="20"/>
      <c r="S31" s="20"/>
      <c r="T31" s="20"/>
      <c r="U31" s="20"/>
      <c r="V31" s="20"/>
      <c r="W31" s="20"/>
      <c r="X31" s="119" t="s">
        <v>88</v>
      </c>
      <c r="Y31" s="119"/>
      <c r="Z31" s="119"/>
      <c r="AA31" s="119"/>
      <c r="AB31" s="119"/>
      <c r="AC31" s="119"/>
      <c r="AD31" s="119"/>
      <c r="AE31" s="119"/>
      <c r="AF31" s="119"/>
      <c r="AG31" s="119"/>
      <c r="AH31" s="119"/>
      <c r="AI31" s="119"/>
      <c r="AJ31" s="119"/>
      <c r="AK31" s="119"/>
      <c r="AL31" s="119"/>
      <c r="AM31" s="119"/>
      <c r="AN31" s="119"/>
      <c r="AO31" s="119"/>
      <c r="AP31" s="119"/>
      <c r="AQ31" s="119"/>
      <c r="AR31" s="21"/>
      <c r="AS31" s="16"/>
      <c r="AT31" s="22"/>
      <c r="AU31" s="23"/>
      <c r="AV31" s="23"/>
      <c r="AW31" s="23"/>
    </row>
    <row r="32" spans="1:49" ht="4.9000000000000004" customHeight="1" thickBot="1" x14ac:dyDescent="0.2">
      <c r="A32" s="138" t="s">
        <v>39</v>
      </c>
      <c r="B32" s="138"/>
      <c r="C32" s="220" t="s">
        <v>42</v>
      </c>
      <c r="D32" s="220"/>
      <c r="E32" s="220"/>
      <c r="F32" s="220"/>
      <c r="G32" s="220"/>
      <c r="H32" s="139"/>
      <c r="I32" s="142" t="s">
        <v>38</v>
      </c>
      <c r="J32" s="142"/>
      <c r="K32" s="142"/>
      <c r="L32" s="142"/>
      <c r="M32" s="181"/>
      <c r="N32" s="142" t="s">
        <v>35</v>
      </c>
      <c r="O32" s="142"/>
      <c r="P32" s="142"/>
      <c r="Q32" s="142"/>
      <c r="R32" s="142"/>
      <c r="S32" s="142"/>
      <c r="T32" s="142"/>
      <c r="U32" s="191"/>
      <c r="V32" s="193"/>
      <c r="W32" s="181" t="s">
        <v>89</v>
      </c>
      <c r="X32" s="214" t="s">
        <v>90</v>
      </c>
      <c r="Y32" s="215"/>
      <c r="Z32" s="215"/>
      <c r="AA32" s="194"/>
      <c r="AB32" s="194"/>
      <c r="AC32" s="194"/>
      <c r="AD32" s="194"/>
      <c r="AE32" s="194"/>
      <c r="AF32" s="124" t="s">
        <v>95</v>
      </c>
      <c r="AG32" s="125"/>
      <c r="AH32" s="125"/>
      <c r="AI32" s="125"/>
      <c r="AJ32" s="125"/>
      <c r="AK32" s="125"/>
      <c r="AL32" s="125"/>
      <c r="AM32" s="125"/>
      <c r="AN32" s="47"/>
      <c r="AO32" s="48"/>
      <c r="AP32" s="48"/>
      <c r="AQ32" s="56"/>
      <c r="AR32" s="57"/>
      <c r="AS32" s="16"/>
      <c r="AT32" s="22"/>
      <c r="AU32" s="23"/>
      <c r="AV32" s="23"/>
      <c r="AW32" s="23"/>
    </row>
    <row r="33" spans="1:54" ht="4.9000000000000004" customHeight="1" x14ac:dyDescent="0.15">
      <c r="A33" s="138"/>
      <c r="B33" s="138"/>
      <c r="C33" s="220"/>
      <c r="D33" s="220"/>
      <c r="E33" s="220"/>
      <c r="F33" s="220"/>
      <c r="G33" s="220"/>
      <c r="H33" s="139"/>
      <c r="I33" s="142"/>
      <c r="J33" s="142"/>
      <c r="K33" s="142"/>
      <c r="L33" s="142"/>
      <c r="M33" s="181"/>
      <c r="N33" s="142"/>
      <c r="O33" s="142"/>
      <c r="P33" s="142"/>
      <c r="Q33" s="142"/>
      <c r="R33" s="142"/>
      <c r="S33" s="142"/>
      <c r="T33" s="142"/>
      <c r="U33" s="191"/>
      <c r="V33" s="193"/>
      <c r="W33" s="181"/>
      <c r="X33" s="216"/>
      <c r="Y33" s="217"/>
      <c r="Z33" s="217"/>
      <c r="AA33" s="119"/>
      <c r="AB33" s="119"/>
      <c r="AC33" s="119"/>
      <c r="AD33" s="119"/>
      <c r="AE33" s="119"/>
      <c r="AF33" s="126"/>
      <c r="AG33" s="127"/>
      <c r="AH33" s="127"/>
      <c r="AI33" s="127"/>
      <c r="AJ33" s="127"/>
      <c r="AK33" s="127"/>
      <c r="AL33" s="127"/>
      <c r="AM33" s="127"/>
      <c r="AN33" s="45"/>
      <c r="AO33" s="130"/>
      <c r="AP33" s="131"/>
      <c r="AQ33" s="24"/>
      <c r="AR33" s="49"/>
      <c r="AS33" s="16"/>
      <c r="AT33" s="22"/>
      <c r="AU33" s="23"/>
      <c r="AV33" s="23" t="s">
        <v>91</v>
      </c>
      <c r="AW33" s="23"/>
    </row>
    <row r="34" spans="1:54" ht="4.9000000000000004" customHeight="1" x14ac:dyDescent="0.15">
      <c r="A34" s="138"/>
      <c r="B34" s="138"/>
      <c r="C34" s="220"/>
      <c r="D34" s="220"/>
      <c r="E34" s="220"/>
      <c r="F34" s="220"/>
      <c r="G34" s="220"/>
      <c r="H34" s="139"/>
      <c r="I34" s="142"/>
      <c r="J34" s="142"/>
      <c r="K34" s="142"/>
      <c r="L34" s="142"/>
      <c r="M34" s="181"/>
      <c r="N34" s="142"/>
      <c r="O34" s="142"/>
      <c r="P34" s="142"/>
      <c r="Q34" s="142"/>
      <c r="R34" s="142"/>
      <c r="S34" s="142"/>
      <c r="T34" s="142"/>
      <c r="U34" s="191"/>
      <c r="V34" s="193"/>
      <c r="W34" s="181"/>
      <c r="X34" s="216"/>
      <c r="Y34" s="217"/>
      <c r="Z34" s="217"/>
      <c r="AA34" s="119"/>
      <c r="AB34" s="119"/>
      <c r="AC34" s="119"/>
      <c r="AD34" s="119"/>
      <c r="AE34" s="119"/>
      <c r="AF34" s="126"/>
      <c r="AG34" s="127"/>
      <c r="AH34" s="127"/>
      <c r="AI34" s="127"/>
      <c r="AJ34" s="127"/>
      <c r="AK34" s="127"/>
      <c r="AL34" s="127"/>
      <c r="AM34" s="127"/>
      <c r="AN34" s="45"/>
      <c r="AO34" s="132"/>
      <c r="AP34" s="133"/>
      <c r="AQ34" s="24"/>
      <c r="AR34" s="49"/>
      <c r="AS34" s="16"/>
      <c r="AT34" s="22"/>
      <c r="AU34" s="23"/>
      <c r="AV34" s="23" t="s">
        <v>92</v>
      </c>
      <c r="AW34" s="23"/>
      <c r="BB34" s="27"/>
    </row>
    <row r="35" spans="1:54" ht="4.9000000000000004" customHeight="1" x14ac:dyDescent="0.15">
      <c r="A35" s="138"/>
      <c r="B35" s="138"/>
      <c r="C35" s="220"/>
      <c r="D35" s="220"/>
      <c r="E35" s="220"/>
      <c r="F35" s="220"/>
      <c r="G35" s="220"/>
      <c r="H35" s="139"/>
      <c r="I35" s="142"/>
      <c r="J35" s="142"/>
      <c r="K35" s="142"/>
      <c r="L35" s="142"/>
      <c r="M35" s="181"/>
      <c r="N35" s="142"/>
      <c r="O35" s="142"/>
      <c r="P35" s="142"/>
      <c r="Q35" s="142"/>
      <c r="R35" s="142"/>
      <c r="S35" s="142"/>
      <c r="T35" s="142"/>
      <c r="U35" s="191"/>
      <c r="V35" s="193"/>
      <c r="W35" s="181"/>
      <c r="X35" s="216"/>
      <c r="Y35" s="217"/>
      <c r="Z35" s="217"/>
      <c r="AA35" s="119"/>
      <c r="AB35" s="119"/>
      <c r="AC35" s="119"/>
      <c r="AD35" s="119"/>
      <c r="AE35" s="119"/>
      <c r="AF35" s="128" t="s">
        <v>96</v>
      </c>
      <c r="AG35" s="129"/>
      <c r="AH35" s="129"/>
      <c r="AI35" s="129"/>
      <c r="AJ35" s="129"/>
      <c r="AK35" s="129"/>
      <c r="AL35" s="129"/>
      <c r="AM35" s="129"/>
      <c r="AN35" s="46"/>
      <c r="AO35" s="132"/>
      <c r="AP35" s="133"/>
      <c r="AQ35" s="24"/>
      <c r="AR35" s="49"/>
      <c r="AS35" s="16"/>
      <c r="AT35" s="22"/>
      <c r="AU35" s="23"/>
      <c r="AV35" s="23"/>
      <c r="AW35" s="23"/>
    </row>
    <row r="36" spans="1:54" ht="4.9000000000000004" customHeight="1" x14ac:dyDescent="0.15">
      <c r="A36" s="138"/>
      <c r="B36" s="138"/>
      <c r="C36" s="220"/>
      <c r="D36" s="220"/>
      <c r="E36" s="220"/>
      <c r="F36" s="220"/>
      <c r="G36" s="220"/>
      <c r="H36" s="139"/>
      <c r="I36" s="142"/>
      <c r="J36" s="142"/>
      <c r="K36" s="142"/>
      <c r="L36" s="142"/>
      <c r="M36" s="181"/>
      <c r="N36" s="142"/>
      <c r="O36" s="142"/>
      <c r="P36" s="142"/>
      <c r="Q36" s="142"/>
      <c r="R36" s="142"/>
      <c r="S36" s="142"/>
      <c r="T36" s="142"/>
      <c r="U36" s="191"/>
      <c r="V36" s="193"/>
      <c r="W36" s="181"/>
      <c r="X36" s="218" t="s">
        <v>104</v>
      </c>
      <c r="Y36" s="219"/>
      <c r="Z36" s="219"/>
      <c r="AA36" s="119"/>
      <c r="AB36" s="119"/>
      <c r="AC36" s="119"/>
      <c r="AD36" s="119"/>
      <c r="AE36" s="119"/>
      <c r="AF36" s="128"/>
      <c r="AG36" s="129"/>
      <c r="AH36" s="129"/>
      <c r="AI36" s="129"/>
      <c r="AJ36" s="129"/>
      <c r="AK36" s="129"/>
      <c r="AL36" s="129"/>
      <c r="AM36" s="129"/>
      <c r="AN36" s="46"/>
      <c r="AO36" s="132"/>
      <c r="AP36" s="133"/>
      <c r="AQ36" s="24"/>
      <c r="AR36" s="49"/>
      <c r="AS36" s="16"/>
      <c r="AT36" s="22"/>
      <c r="AU36" s="23"/>
      <c r="AV36" s="23"/>
      <c r="AW36" s="23"/>
    </row>
    <row r="37" spans="1:54" ht="4.9000000000000004" customHeight="1" thickBot="1" x14ac:dyDescent="0.2">
      <c r="A37" s="138"/>
      <c r="B37" s="138"/>
      <c r="C37" s="220"/>
      <c r="D37" s="220"/>
      <c r="E37" s="220"/>
      <c r="F37" s="220"/>
      <c r="G37" s="220"/>
      <c r="H37" s="139"/>
      <c r="I37" s="142"/>
      <c r="J37" s="142"/>
      <c r="K37" s="142"/>
      <c r="L37" s="142"/>
      <c r="M37" s="181"/>
      <c r="N37" s="142"/>
      <c r="O37" s="142"/>
      <c r="P37" s="142"/>
      <c r="Q37" s="142"/>
      <c r="R37" s="142"/>
      <c r="S37" s="142"/>
      <c r="T37" s="142"/>
      <c r="U37" s="191"/>
      <c r="V37" s="193"/>
      <c r="W37" s="181"/>
      <c r="X37" s="218"/>
      <c r="Y37" s="219"/>
      <c r="Z37" s="219"/>
      <c r="AA37" s="119"/>
      <c r="AB37" s="119"/>
      <c r="AC37" s="119"/>
      <c r="AD37" s="119"/>
      <c r="AE37" s="119"/>
      <c r="AF37" s="128"/>
      <c r="AG37" s="129"/>
      <c r="AH37" s="129"/>
      <c r="AI37" s="129"/>
      <c r="AJ37" s="129"/>
      <c r="AK37" s="129"/>
      <c r="AL37" s="129"/>
      <c r="AM37" s="129"/>
      <c r="AN37" s="46"/>
      <c r="AO37" s="134"/>
      <c r="AP37" s="135"/>
      <c r="AQ37" s="24"/>
      <c r="AR37" s="49"/>
      <c r="AS37" s="16"/>
      <c r="AT37" s="22"/>
      <c r="AU37" s="23"/>
      <c r="AV37" s="23"/>
      <c r="AW37" s="23"/>
    </row>
    <row r="38" spans="1:54" ht="4.9000000000000004" customHeight="1" x14ac:dyDescent="0.15">
      <c r="A38" s="138" t="s">
        <v>40</v>
      </c>
      <c r="B38" s="138"/>
      <c r="C38" s="220" t="s">
        <v>43</v>
      </c>
      <c r="D38" s="220"/>
      <c r="E38" s="220"/>
      <c r="F38" s="220"/>
      <c r="G38" s="220"/>
      <c r="H38" s="139"/>
      <c r="I38" s="142" t="s">
        <v>38</v>
      </c>
      <c r="J38" s="142"/>
      <c r="K38" s="142"/>
      <c r="L38" s="142"/>
      <c r="M38" s="181"/>
      <c r="N38" s="142" t="s">
        <v>35</v>
      </c>
      <c r="O38" s="142"/>
      <c r="P38" s="142"/>
      <c r="Q38" s="142"/>
      <c r="R38" s="142"/>
      <c r="S38" s="142"/>
      <c r="T38" s="142"/>
      <c r="U38" s="191"/>
      <c r="V38" s="195"/>
      <c r="W38" s="230"/>
      <c r="X38" s="218"/>
      <c r="Y38" s="219"/>
      <c r="Z38" s="219"/>
      <c r="AA38" s="119"/>
      <c r="AB38" s="119"/>
      <c r="AC38" s="119"/>
      <c r="AD38" s="119"/>
      <c r="AE38" s="119"/>
      <c r="AF38" s="50"/>
      <c r="AG38" s="25"/>
      <c r="AH38" s="136" t="s">
        <v>98</v>
      </c>
      <c r="AI38" s="136"/>
      <c r="AJ38" s="136"/>
      <c r="AK38" s="136"/>
      <c r="AL38" s="136"/>
      <c r="AM38" s="136"/>
      <c r="AN38" s="25"/>
      <c r="AO38" s="25"/>
      <c r="AP38" s="25"/>
      <c r="AQ38" s="24"/>
      <c r="AR38" s="49"/>
      <c r="AS38" s="22"/>
      <c r="AT38" s="16"/>
      <c r="AU38" s="23"/>
      <c r="AV38" s="23"/>
    </row>
    <row r="39" spans="1:54" ht="4.9000000000000004" customHeight="1" x14ac:dyDescent="0.15">
      <c r="A39" s="138"/>
      <c r="B39" s="138"/>
      <c r="C39" s="220"/>
      <c r="D39" s="220"/>
      <c r="E39" s="220"/>
      <c r="F39" s="220"/>
      <c r="G39" s="220"/>
      <c r="H39" s="139"/>
      <c r="I39" s="142"/>
      <c r="J39" s="142"/>
      <c r="K39" s="142"/>
      <c r="L39" s="142"/>
      <c r="M39" s="181"/>
      <c r="N39" s="142"/>
      <c r="O39" s="142"/>
      <c r="P39" s="142"/>
      <c r="Q39" s="142"/>
      <c r="R39" s="142"/>
      <c r="S39" s="142"/>
      <c r="T39" s="142"/>
      <c r="U39" s="191"/>
      <c r="V39" s="196"/>
      <c r="W39" s="231"/>
      <c r="X39" s="218"/>
      <c r="Y39" s="219"/>
      <c r="Z39" s="219"/>
      <c r="AA39" s="119"/>
      <c r="AB39" s="119"/>
      <c r="AC39" s="119"/>
      <c r="AD39" s="119"/>
      <c r="AE39" s="119"/>
      <c r="AF39" s="137" t="s">
        <v>93</v>
      </c>
      <c r="AG39" s="123"/>
      <c r="AH39" s="136"/>
      <c r="AI39" s="136"/>
      <c r="AJ39" s="136"/>
      <c r="AK39" s="136"/>
      <c r="AL39" s="136"/>
      <c r="AM39" s="136"/>
      <c r="AN39" s="123" t="s">
        <v>102</v>
      </c>
      <c r="AO39" s="123"/>
      <c r="AP39" s="123"/>
      <c r="AQ39" s="123"/>
      <c r="AR39" s="51"/>
      <c r="AS39" s="26"/>
      <c r="AT39" s="22"/>
      <c r="AU39" s="23"/>
      <c r="AV39" s="23"/>
      <c r="AW39" s="23"/>
      <c r="BA39" s="27"/>
    </row>
    <row r="40" spans="1:54" ht="4.9000000000000004" customHeight="1" x14ac:dyDescent="0.15">
      <c r="A40" s="138"/>
      <c r="B40" s="138"/>
      <c r="C40" s="220"/>
      <c r="D40" s="220"/>
      <c r="E40" s="220"/>
      <c r="F40" s="220"/>
      <c r="G40" s="220"/>
      <c r="H40" s="139"/>
      <c r="I40" s="142"/>
      <c r="J40" s="142"/>
      <c r="K40" s="142"/>
      <c r="L40" s="142"/>
      <c r="M40" s="181"/>
      <c r="N40" s="142"/>
      <c r="O40" s="142"/>
      <c r="P40" s="142"/>
      <c r="Q40" s="142"/>
      <c r="R40" s="142"/>
      <c r="S40" s="142"/>
      <c r="T40" s="142"/>
      <c r="U40" s="191"/>
      <c r="V40" s="196"/>
      <c r="W40" s="231"/>
      <c r="X40" s="198" t="s">
        <v>94</v>
      </c>
      <c r="Y40" s="199"/>
      <c r="Z40" s="199"/>
      <c r="AA40" s="119"/>
      <c r="AB40" s="119"/>
      <c r="AC40" s="119"/>
      <c r="AD40" s="119"/>
      <c r="AE40" s="119"/>
      <c r="AF40" s="137"/>
      <c r="AG40" s="123"/>
      <c r="AH40" s="25"/>
      <c r="AI40" s="25"/>
      <c r="AJ40" s="25"/>
      <c r="AK40" s="25"/>
      <c r="AL40" s="25"/>
      <c r="AM40" s="25"/>
      <c r="AN40" s="123"/>
      <c r="AO40" s="123"/>
      <c r="AP40" s="123"/>
      <c r="AQ40" s="123"/>
      <c r="AR40" s="51"/>
      <c r="AS40" s="26"/>
      <c r="AT40" s="22"/>
      <c r="AU40" s="23"/>
      <c r="AV40" s="23"/>
      <c r="AW40" s="23"/>
    </row>
    <row r="41" spans="1:54" ht="4.9000000000000004" customHeight="1" x14ac:dyDescent="0.15">
      <c r="A41" s="138"/>
      <c r="B41" s="138"/>
      <c r="C41" s="220"/>
      <c r="D41" s="220"/>
      <c r="E41" s="220"/>
      <c r="F41" s="220"/>
      <c r="G41" s="220"/>
      <c r="H41" s="139"/>
      <c r="I41" s="142"/>
      <c r="J41" s="142"/>
      <c r="K41" s="142"/>
      <c r="L41" s="142"/>
      <c r="M41" s="181"/>
      <c r="N41" s="142"/>
      <c r="O41" s="142"/>
      <c r="P41" s="142"/>
      <c r="Q41" s="142"/>
      <c r="R41" s="142"/>
      <c r="S41" s="142"/>
      <c r="T41" s="142"/>
      <c r="U41" s="191"/>
      <c r="V41" s="196"/>
      <c r="W41" s="231"/>
      <c r="X41" s="198"/>
      <c r="Y41" s="199"/>
      <c r="Z41" s="199"/>
      <c r="AA41" s="119"/>
      <c r="AB41" s="119"/>
      <c r="AC41" s="119"/>
      <c r="AD41" s="119"/>
      <c r="AE41" s="119"/>
      <c r="AF41" s="137"/>
      <c r="AG41" s="123"/>
      <c r="AH41" s="25"/>
      <c r="AI41" s="25"/>
      <c r="AJ41" s="25"/>
      <c r="AK41" s="25"/>
      <c r="AL41" s="25"/>
      <c r="AM41" s="25"/>
      <c r="AN41" s="123"/>
      <c r="AO41" s="123"/>
      <c r="AP41" s="123"/>
      <c r="AQ41" s="123"/>
      <c r="AR41" s="51"/>
      <c r="AS41" s="26"/>
      <c r="AT41" s="22"/>
      <c r="AU41" s="23"/>
      <c r="AV41" s="23"/>
      <c r="AW41" s="23"/>
    </row>
    <row r="42" spans="1:54" ht="4.9000000000000004" customHeight="1" x14ac:dyDescent="0.15">
      <c r="A42" s="138"/>
      <c r="B42" s="138"/>
      <c r="C42" s="220"/>
      <c r="D42" s="220"/>
      <c r="E42" s="220"/>
      <c r="F42" s="220"/>
      <c r="G42" s="220"/>
      <c r="H42" s="139"/>
      <c r="I42" s="142"/>
      <c r="J42" s="142"/>
      <c r="K42" s="142"/>
      <c r="L42" s="142"/>
      <c r="M42" s="181"/>
      <c r="N42" s="142"/>
      <c r="O42" s="142"/>
      <c r="P42" s="142"/>
      <c r="Q42" s="142"/>
      <c r="R42" s="142"/>
      <c r="S42" s="142"/>
      <c r="T42" s="142"/>
      <c r="U42" s="191"/>
      <c r="V42" s="196"/>
      <c r="W42" s="231"/>
      <c r="X42" s="198"/>
      <c r="Y42" s="199"/>
      <c r="Z42" s="199"/>
      <c r="AA42" s="119"/>
      <c r="AB42" s="119"/>
      <c r="AC42" s="119"/>
      <c r="AD42" s="119"/>
      <c r="AE42" s="119"/>
      <c r="AF42" s="137"/>
      <c r="AG42" s="123"/>
      <c r="AH42" s="25"/>
      <c r="AI42" s="25"/>
      <c r="AJ42" s="25"/>
      <c r="AK42" s="25"/>
      <c r="AL42" s="25"/>
      <c r="AM42" s="25"/>
      <c r="AN42" s="123"/>
      <c r="AO42" s="123"/>
      <c r="AP42" s="123"/>
      <c r="AQ42" s="123"/>
      <c r="AR42" s="51"/>
      <c r="AS42" s="26"/>
      <c r="AT42" s="22"/>
      <c r="AU42" s="23"/>
      <c r="AV42" s="23"/>
      <c r="AW42" s="23"/>
    </row>
    <row r="43" spans="1:54" ht="4.9000000000000004" customHeight="1" x14ac:dyDescent="0.15">
      <c r="A43" s="138"/>
      <c r="B43" s="138"/>
      <c r="C43" s="220"/>
      <c r="D43" s="220"/>
      <c r="E43" s="220"/>
      <c r="F43" s="220"/>
      <c r="G43" s="220"/>
      <c r="H43" s="139"/>
      <c r="I43" s="142"/>
      <c r="J43" s="142"/>
      <c r="K43" s="142"/>
      <c r="L43" s="142"/>
      <c r="M43" s="181"/>
      <c r="N43" s="142"/>
      <c r="O43" s="142"/>
      <c r="P43" s="142"/>
      <c r="Q43" s="142"/>
      <c r="R43" s="142"/>
      <c r="S43" s="142"/>
      <c r="T43" s="142"/>
      <c r="U43" s="191"/>
      <c r="V43" s="197"/>
      <c r="W43" s="232"/>
      <c r="X43" s="200"/>
      <c r="Y43" s="201"/>
      <c r="Z43" s="201"/>
      <c r="AA43" s="119"/>
      <c r="AB43" s="119"/>
      <c r="AC43" s="119"/>
      <c r="AD43" s="119"/>
      <c r="AE43" s="119"/>
      <c r="AF43" s="52"/>
      <c r="AG43" s="53"/>
      <c r="AH43" s="53"/>
      <c r="AI43" s="53"/>
      <c r="AJ43" s="53"/>
      <c r="AK43" s="53"/>
      <c r="AL43" s="53"/>
      <c r="AM43" s="53"/>
      <c r="AN43" s="53"/>
      <c r="AO43" s="54"/>
      <c r="AP43" s="53"/>
      <c r="AQ43" s="53"/>
      <c r="AR43" s="55"/>
      <c r="AS43" s="16"/>
      <c r="AT43" s="22"/>
      <c r="AU43" s="23"/>
      <c r="AV43" s="23"/>
      <c r="AW43" s="23"/>
    </row>
    <row r="44" spans="1:54" ht="19.5" customHeight="1" x14ac:dyDescent="0.15">
      <c r="A44" s="27"/>
      <c r="B44" s="27"/>
      <c r="H44" s="226"/>
      <c r="I44" s="226"/>
      <c r="J44" s="226"/>
      <c r="K44" s="226"/>
      <c r="L44" s="226"/>
      <c r="M44" s="28"/>
      <c r="N44" s="228"/>
      <c r="O44" s="228"/>
      <c r="P44" s="29"/>
      <c r="Q44" s="228"/>
      <c r="R44" s="228"/>
      <c r="S44" s="29"/>
      <c r="T44" s="29"/>
      <c r="U44" s="29"/>
      <c r="V44" s="29"/>
      <c r="W44" s="30"/>
      <c r="X44" s="209" t="s">
        <v>97</v>
      </c>
      <c r="Y44" s="210"/>
      <c r="Z44" s="210"/>
      <c r="AA44" s="210"/>
      <c r="AB44" s="210"/>
      <c r="AC44" s="210"/>
      <c r="AD44" s="210"/>
      <c r="AE44" s="210"/>
      <c r="AF44" s="211"/>
      <c r="AG44" s="211"/>
      <c r="AH44" s="211"/>
      <c r="AI44" s="211"/>
      <c r="AJ44" s="211"/>
      <c r="AK44" s="205"/>
      <c r="AL44" s="205"/>
      <c r="AM44" s="205"/>
      <c r="AN44" s="205"/>
      <c r="AO44" s="205"/>
      <c r="AP44" s="205"/>
      <c r="AQ44" s="205"/>
      <c r="AR44" s="206"/>
    </row>
    <row r="45" spans="1:54" ht="19.5" customHeight="1" x14ac:dyDescent="0.15">
      <c r="A45" s="31"/>
      <c r="B45" s="31"/>
      <c r="C45" s="223" t="s">
        <v>84</v>
      </c>
      <c r="D45" s="223"/>
      <c r="E45" s="223"/>
      <c r="F45" s="223"/>
      <c r="G45" s="223"/>
      <c r="H45" s="227"/>
      <c r="I45" s="227"/>
      <c r="J45" s="227"/>
      <c r="K45" s="227"/>
      <c r="L45" s="227"/>
      <c r="M45" s="32" t="s">
        <v>85</v>
      </c>
      <c r="N45" s="229"/>
      <c r="O45" s="229"/>
      <c r="P45" s="32" t="s">
        <v>86</v>
      </c>
      <c r="Q45" s="229"/>
      <c r="R45" s="229"/>
      <c r="S45" s="32" t="s">
        <v>87</v>
      </c>
      <c r="T45" s="33"/>
      <c r="U45" s="31"/>
      <c r="V45" s="31"/>
      <c r="W45" s="31"/>
      <c r="X45" s="212"/>
      <c r="Y45" s="213"/>
      <c r="Z45" s="213"/>
      <c r="AA45" s="213"/>
      <c r="AB45" s="213"/>
      <c r="AC45" s="213"/>
      <c r="AD45" s="213"/>
      <c r="AE45" s="213"/>
      <c r="AF45" s="213"/>
      <c r="AG45" s="213"/>
      <c r="AH45" s="213"/>
      <c r="AI45" s="213"/>
      <c r="AJ45" s="213"/>
      <c r="AK45" s="207"/>
      <c r="AL45" s="207"/>
      <c r="AM45" s="207"/>
      <c r="AN45" s="207"/>
      <c r="AO45" s="207"/>
      <c r="AP45" s="207"/>
      <c r="AQ45" s="207"/>
      <c r="AR45" s="208"/>
    </row>
    <row r="46" spans="1:54" ht="9.75" customHeight="1" thickBot="1" x14ac:dyDescent="0.2"/>
    <row r="47" spans="1:54" ht="3" customHeight="1" x14ac:dyDescent="0.15">
      <c r="A47" s="34"/>
      <c r="B47" s="35"/>
      <c r="C47" s="35"/>
      <c r="D47" s="35"/>
      <c r="E47" s="35"/>
      <c r="F47" s="35"/>
      <c r="G47" s="35"/>
      <c r="H47" s="35"/>
      <c r="I47" s="35"/>
      <c r="J47" s="35"/>
      <c r="K47" s="35"/>
      <c r="L47" s="35"/>
      <c r="M47" s="35"/>
      <c r="N47" s="35"/>
      <c r="O47" s="35"/>
      <c r="P47" s="35"/>
      <c r="Q47" s="35"/>
      <c r="R47" s="35"/>
      <c r="S47" s="35"/>
      <c r="T47" s="35"/>
      <c r="U47" s="35"/>
      <c r="V47" s="35"/>
      <c r="W47" s="34"/>
      <c r="X47" s="35"/>
      <c r="Y47" s="35"/>
      <c r="Z47" s="35"/>
      <c r="AA47" s="35"/>
      <c r="AB47" s="35"/>
      <c r="AC47" s="35"/>
      <c r="AD47" s="35"/>
      <c r="AE47" s="35"/>
      <c r="AF47" s="35"/>
      <c r="AG47" s="35"/>
      <c r="AH47" s="35"/>
      <c r="AI47" s="35"/>
      <c r="AJ47" s="35"/>
      <c r="AK47" s="35"/>
      <c r="AL47" s="35"/>
      <c r="AM47" s="35"/>
      <c r="AN47" s="35"/>
      <c r="AO47" s="35"/>
      <c r="AP47" s="35"/>
      <c r="AQ47" s="35"/>
      <c r="AR47" s="36"/>
    </row>
    <row r="48" spans="1:54" x14ac:dyDescent="0.15">
      <c r="A48" s="37"/>
      <c r="B48" s="27"/>
      <c r="C48" s="27"/>
      <c r="D48" s="27"/>
      <c r="E48" s="27" t="s">
        <v>66</v>
      </c>
      <c r="F48" s="27"/>
      <c r="G48" s="27"/>
      <c r="H48" s="27"/>
      <c r="I48" s="27"/>
      <c r="J48" s="27"/>
      <c r="K48" s="27"/>
      <c r="L48" s="27"/>
      <c r="M48" s="27"/>
      <c r="N48" s="27"/>
      <c r="O48" s="27"/>
      <c r="P48" s="27"/>
      <c r="Q48" s="27"/>
      <c r="R48" s="27"/>
      <c r="S48" s="27"/>
      <c r="T48" s="27"/>
      <c r="U48" s="27"/>
      <c r="V48" s="27"/>
      <c r="W48" s="37"/>
      <c r="X48" s="27"/>
      <c r="Y48" s="27" t="s">
        <v>67</v>
      </c>
      <c r="Z48" s="27"/>
      <c r="AA48" s="27"/>
      <c r="AB48" s="27"/>
      <c r="AC48" s="27"/>
      <c r="AD48" s="27"/>
      <c r="AE48" s="27"/>
      <c r="AF48" s="27"/>
      <c r="AG48" s="27"/>
      <c r="AH48" s="110"/>
      <c r="AI48" s="110"/>
      <c r="AJ48" s="110"/>
      <c r="AK48" s="110"/>
      <c r="AL48" s="110"/>
      <c r="AM48" s="110"/>
      <c r="AN48" s="110"/>
      <c r="AO48" s="110"/>
      <c r="AP48" s="110"/>
      <c r="AQ48" s="110"/>
      <c r="AR48" s="38"/>
    </row>
    <row r="49" spans="1:56" ht="4.1500000000000004" customHeight="1" x14ac:dyDescent="0.15">
      <c r="A49" s="37"/>
      <c r="B49" s="27"/>
      <c r="C49" s="27"/>
      <c r="D49" s="27"/>
      <c r="E49" s="27"/>
      <c r="F49" s="27"/>
      <c r="G49" s="27"/>
      <c r="H49" s="27"/>
      <c r="I49" s="27"/>
      <c r="J49" s="27"/>
      <c r="K49" s="27"/>
      <c r="L49" s="27"/>
      <c r="M49" s="27"/>
      <c r="N49" s="27"/>
      <c r="O49" s="27"/>
      <c r="P49" s="27"/>
      <c r="Q49" s="27"/>
      <c r="R49" s="27"/>
      <c r="S49" s="27"/>
      <c r="T49" s="27"/>
      <c r="U49" s="27"/>
      <c r="V49" s="27"/>
      <c r="W49" s="37"/>
      <c r="X49" s="27"/>
      <c r="Y49" s="27"/>
      <c r="Z49" s="27"/>
      <c r="AA49" s="27"/>
      <c r="AB49" s="27"/>
      <c r="AC49" s="27"/>
      <c r="AD49" s="27"/>
      <c r="AE49" s="27"/>
      <c r="AF49" s="27"/>
      <c r="AG49" s="27"/>
      <c r="AH49" s="110"/>
      <c r="AI49" s="110"/>
      <c r="AJ49" s="110"/>
      <c r="AK49" s="110"/>
      <c r="AL49" s="110"/>
      <c r="AM49" s="110"/>
      <c r="AN49" s="110"/>
      <c r="AO49" s="110"/>
      <c r="AP49" s="110"/>
      <c r="AQ49" s="110"/>
      <c r="AR49" s="38"/>
    </row>
    <row r="50" spans="1:56" x14ac:dyDescent="0.15">
      <c r="A50" s="203"/>
      <c r="B50" s="204"/>
      <c r="C50" s="204"/>
      <c r="D50" s="204"/>
      <c r="E50" s="204"/>
      <c r="F50" s="204"/>
      <c r="G50" s="204"/>
      <c r="H50" s="204"/>
      <c r="I50" s="204"/>
      <c r="J50" s="204"/>
      <c r="K50" s="204"/>
      <c r="L50" s="204"/>
      <c r="M50" s="204"/>
      <c r="N50" s="204"/>
      <c r="O50" s="204"/>
      <c r="P50" s="204"/>
      <c r="Q50" s="204"/>
      <c r="R50" s="204"/>
      <c r="S50" s="204"/>
      <c r="T50" s="204"/>
      <c r="U50" s="204"/>
      <c r="V50" s="204"/>
      <c r="W50" s="37"/>
      <c r="X50" s="27"/>
      <c r="Y50" s="27" t="s">
        <v>210</v>
      </c>
      <c r="Z50" s="27"/>
      <c r="AA50" s="27"/>
      <c r="AB50" s="27"/>
      <c r="AC50" s="27"/>
      <c r="AD50" s="27"/>
      <c r="AE50" s="27"/>
      <c r="AF50" s="27"/>
      <c r="AG50" s="27"/>
      <c r="AH50" s="110"/>
      <c r="AI50" s="110"/>
      <c r="AJ50" s="110"/>
      <c r="AK50" s="110"/>
      <c r="AL50" s="110"/>
      <c r="AM50" s="110"/>
      <c r="AN50" s="110"/>
      <c r="AO50" s="110"/>
      <c r="AP50" s="110"/>
      <c r="AQ50" s="110"/>
      <c r="AR50" s="38"/>
    </row>
    <row r="51" spans="1:56" x14ac:dyDescent="0.15">
      <c r="A51" s="203"/>
      <c r="B51" s="204"/>
      <c r="C51" s="204"/>
      <c r="D51" s="204"/>
      <c r="E51" s="204"/>
      <c r="F51" s="204"/>
      <c r="G51" s="204"/>
      <c r="H51" s="204"/>
      <c r="I51" s="204"/>
      <c r="J51" s="204"/>
      <c r="K51" s="204"/>
      <c r="L51" s="204"/>
      <c r="M51" s="204"/>
      <c r="N51" s="204"/>
      <c r="O51" s="204"/>
      <c r="P51" s="204"/>
      <c r="Q51" s="204"/>
      <c r="R51" s="204"/>
      <c r="S51" s="204"/>
      <c r="T51" s="204"/>
      <c r="U51" s="204"/>
      <c r="V51" s="204"/>
      <c r="W51" s="106"/>
      <c r="X51" s="27"/>
      <c r="Y51" s="27" t="s">
        <v>212</v>
      </c>
      <c r="Z51" s="27"/>
      <c r="AA51" s="27"/>
      <c r="AB51" s="27"/>
      <c r="AC51" s="27"/>
      <c r="AD51" s="27"/>
      <c r="AE51" s="27"/>
      <c r="AF51" s="27"/>
      <c r="AG51" s="107"/>
      <c r="AH51" s="110"/>
      <c r="AI51" s="110"/>
      <c r="AJ51" s="110"/>
      <c r="AK51" s="110"/>
      <c r="AL51" s="110"/>
      <c r="AM51" s="110"/>
      <c r="AN51" s="110"/>
      <c r="AO51" s="110"/>
      <c r="AP51" s="110"/>
      <c r="AQ51" s="110"/>
      <c r="AR51" s="108"/>
      <c r="BD51" s="27"/>
    </row>
    <row r="52" spans="1:56" x14ac:dyDescent="0.15">
      <c r="A52" s="203"/>
      <c r="B52" s="204"/>
      <c r="C52" s="204"/>
      <c r="D52" s="204"/>
      <c r="E52" s="204"/>
      <c r="F52" s="204"/>
      <c r="G52" s="204"/>
      <c r="H52" s="204"/>
      <c r="I52" s="204"/>
      <c r="J52" s="204"/>
      <c r="K52" s="204"/>
      <c r="L52" s="204"/>
      <c r="M52" s="204"/>
      <c r="N52" s="204"/>
      <c r="O52" s="204"/>
      <c r="P52" s="204"/>
      <c r="Q52" s="204"/>
      <c r="R52" s="204"/>
      <c r="S52" s="204"/>
      <c r="T52" s="204"/>
      <c r="U52" s="204"/>
      <c r="V52" s="204"/>
      <c r="W52" s="106"/>
      <c r="Y52" s="192"/>
      <c r="Z52" s="192"/>
      <c r="AA52" s="192"/>
      <c r="AB52" s="192"/>
      <c r="AC52" s="192"/>
      <c r="AD52" s="192"/>
      <c r="AE52" s="192"/>
      <c r="AF52" s="192"/>
      <c r="AG52" s="192"/>
      <c r="AH52" s="192"/>
      <c r="AI52" s="192"/>
      <c r="AJ52" s="192"/>
      <c r="AK52" s="192"/>
      <c r="AL52" s="192"/>
      <c r="AM52" s="192"/>
      <c r="AN52" s="192"/>
      <c r="AQ52" s="110"/>
      <c r="AR52" s="108"/>
    </row>
    <row r="53" spans="1:56" x14ac:dyDescent="0.15">
      <c r="A53" s="203"/>
      <c r="B53" s="204"/>
      <c r="C53" s="204"/>
      <c r="D53" s="204"/>
      <c r="E53" s="204"/>
      <c r="F53" s="204"/>
      <c r="G53" s="204"/>
      <c r="H53" s="204"/>
      <c r="I53" s="204"/>
      <c r="J53" s="204"/>
      <c r="K53" s="204"/>
      <c r="L53" s="204"/>
      <c r="M53" s="204"/>
      <c r="N53" s="204"/>
      <c r="O53" s="204"/>
      <c r="P53" s="204"/>
      <c r="Q53" s="204"/>
      <c r="R53" s="204"/>
      <c r="S53" s="204"/>
      <c r="T53" s="204"/>
      <c r="U53" s="204"/>
      <c r="V53" s="204"/>
      <c r="W53" s="106"/>
      <c r="Y53" s="192"/>
      <c r="Z53" s="192"/>
      <c r="AA53" s="192"/>
      <c r="AB53" s="192"/>
      <c r="AC53" s="192"/>
      <c r="AD53" s="192"/>
      <c r="AE53" s="192"/>
      <c r="AF53" s="192"/>
      <c r="AG53" s="192"/>
      <c r="AH53" s="192"/>
      <c r="AI53" s="192"/>
      <c r="AJ53" s="192"/>
      <c r="AK53" s="192"/>
      <c r="AL53" s="192"/>
      <c r="AM53" s="192"/>
      <c r="AN53" s="192"/>
      <c r="AQ53" s="110"/>
      <c r="AR53" s="108"/>
      <c r="BC53" s="27"/>
    </row>
    <row r="54" spans="1:56" x14ac:dyDescent="0.15">
      <c r="A54" s="203"/>
      <c r="B54" s="204"/>
      <c r="C54" s="204"/>
      <c r="D54" s="204"/>
      <c r="E54" s="204"/>
      <c r="F54" s="204"/>
      <c r="G54" s="204"/>
      <c r="H54" s="204"/>
      <c r="I54" s="204"/>
      <c r="J54" s="204"/>
      <c r="K54" s="204"/>
      <c r="L54" s="204"/>
      <c r="M54" s="204"/>
      <c r="N54" s="204"/>
      <c r="O54" s="204"/>
      <c r="P54" s="204"/>
      <c r="Q54" s="204"/>
      <c r="R54" s="204"/>
      <c r="S54" s="204"/>
      <c r="T54" s="204"/>
      <c r="U54" s="204"/>
      <c r="V54" s="204"/>
      <c r="W54" s="106"/>
      <c r="X54" s="27"/>
      <c r="Y54" s="107" t="s">
        <v>213</v>
      </c>
      <c r="Z54" s="107"/>
      <c r="AA54" s="107"/>
      <c r="AB54" s="107"/>
      <c r="AC54" s="107"/>
      <c r="AD54" s="107"/>
      <c r="AE54" s="107"/>
      <c r="AF54" s="107"/>
      <c r="AG54" s="107"/>
      <c r="AH54" s="110"/>
      <c r="AI54" s="110"/>
      <c r="AJ54" s="110"/>
      <c r="AK54" s="110"/>
      <c r="AL54" s="110"/>
      <c r="AM54" s="110"/>
      <c r="AN54" s="110"/>
      <c r="AO54" s="110"/>
      <c r="AP54" s="110"/>
      <c r="AQ54" s="110"/>
      <c r="AR54" s="108"/>
    </row>
    <row r="55" spans="1:56" x14ac:dyDescent="0.15">
      <c r="A55" s="203"/>
      <c r="B55" s="204"/>
      <c r="C55" s="204"/>
      <c r="D55" s="204"/>
      <c r="E55" s="204"/>
      <c r="F55" s="204"/>
      <c r="G55" s="204"/>
      <c r="H55" s="204"/>
      <c r="I55" s="204"/>
      <c r="J55" s="204"/>
      <c r="K55" s="204"/>
      <c r="L55" s="204"/>
      <c r="M55" s="204"/>
      <c r="N55" s="204"/>
      <c r="O55" s="204"/>
      <c r="P55" s="204"/>
      <c r="Q55" s="204"/>
      <c r="R55" s="204"/>
      <c r="S55" s="204"/>
      <c r="T55" s="204"/>
      <c r="U55" s="204"/>
      <c r="V55" s="204"/>
      <c r="W55" s="106"/>
      <c r="X55" s="27"/>
      <c r="Y55" s="107" t="s">
        <v>214</v>
      </c>
      <c r="Z55" s="107"/>
      <c r="AA55" s="107"/>
      <c r="AB55" s="107"/>
      <c r="AC55" s="107"/>
      <c r="AD55" s="107"/>
      <c r="AE55" s="107"/>
      <c r="AH55" s="110"/>
      <c r="AI55" s="110"/>
      <c r="AJ55" s="110"/>
      <c r="AK55" s="110"/>
      <c r="AL55" s="110"/>
      <c r="AM55" s="110"/>
      <c r="AN55" s="110"/>
      <c r="AO55" s="110"/>
      <c r="AP55" s="110"/>
      <c r="AQ55" s="111"/>
      <c r="AR55" s="108"/>
    </row>
    <row r="56" spans="1:56" x14ac:dyDescent="0.15">
      <c r="A56" s="203"/>
      <c r="B56" s="204"/>
      <c r="C56" s="204"/>
      <c r="D56" s="204"/>
      <c r="E56" s="204"/>
      <c r="F56" s="204"/>
      <c r="G56" s="204"/>
      <c r="H56" s="204"/>
      <c r="I56" s="204"/>
      <c r="J56" s="204"/>
      <c r="K56" s="204"/>
      <c r="L56" s="204"/>
      <c r="M56" s="204"/>
      <c r="N56" s="204"/>
      <c r="O56" s="204"/>
      <c r="P56" s="204"/>
      <c r="Q56" s="204"/>
      <c r="R56" s="204"/>
      <c r="S56" s="204"/>
      <c r="T56" s="204"/>
      <c r="U56" s="204"/>
      <c r="V56" s="204"/>
      <c r="W56" s="106"/>
      <c r="X56" s="27"/>
      <c r="Y56" s="107" t="s">
        <v>211</v>
      </c>
      <c r="Z56" s="107"/>
      <c r="AA56" s="107"/>
      <c r="AB56" s="107"/>
      <c r="AC56" s="107"/>
      <c r="AD56" s="107"/>
      <c r="AE56" s="107"/>
      <c r="AF56" s="107"/>
      <c r="AG56" s="107"/>
      <c r="AH56" s="110"/>
      <c r="AI56" s="110"/>
      <c r="AJ56" s="110"/>
      <c r="AK56" s="110"/>
      <c r="AL56" s="110"/>
      <c r="AM56" s="110"/>
      <c r="AN56" s="110"/>
      <c r="AO56" s="110"/>
      <c r="AP56" s="110"/>
      <c r="AQ56" s="111"/>
      <c r="AR56" s="108"/>
    </row>
    <row r="57" spans="1:56" x14ac:dyDescent="0.15">
      <c r="A57" s="203"/>
      <c r="B57" s="204"/>
      <c r="C57" s="204"/>
      <c r="D57" s="204"/>
      <c r="E57" s="204"/>
      <c r="F57" s="204"/>
      <c r="G57" s="204"/>
      <c r="H57" s="204"/>
      <c r="I57" s="204"/>
      <c r="J57" s="204"/>
      <c r="K57" s="204"/>
      <c r="L57" s="204"/>
      <c r="M57" s="204"/>
      <c r="N57" s="204"/>
      <c r="O57" s="204"/>
      <c r="P57" s="204"/>
      <c r="Q57" s="204"/>
      <c r="R57" s="204"/>
      <c r="S57" s="204"/>
      <c r="T57" s="204"/>
      <c r="U57" s="204"/>
      <c r="V57" s="204"/>
      <c r="W57" s="106"/>
      <c r="X57" s="114"/>
      <c r="Y57" s="192"/>
      <c r="Z57" s="192"/>
      <c r="AA57" s="192"/>
      <c r="AB57" s="192"/>
      <c r="AC57" s="192"/>
      <c r="AD57" s="192"/>
      <c r="AE57" s="192"/>
      <c r="AF57" s="192"/>
      <c r="AG57" s="192"/>
      <c r="AH57" s="192"/>
      <c r="AI57" s="192"/>
      <c r="AJ57" s="192"/>
      <c r="AK57" s="192"/>
      <c r="AL57" s="192"/>
      <c r="AM57" s="192"/>
      <c r="AN57" s="192"/>
      <c r="AO57" s="114"/>
      <c r="AP57" s="114"/>
      <c r="AQ57" s="114"/>
      <c r="AR57" s="108"/>
    </row>
    <row r="58" spans="1:56" x14ac:dyDescent="0.15">
      <c r="A58" s="203"/>
      <c r="B58" s="204"/>
      <c r="C58" s="204"/>
      <c r="D58" s="204"/>
      <c r="E58" s="204"/>
      <c r="F58" s="204"/>
      <c r="G58" s="204"/>
      <c r="H58" s="204"/>
      <c r="I58" s="204"/>
      <c r="J58" s="204"/>
      <c r="K58" s="204"/>
      <c r="L58" s="204"/>
      <c r="M58" s="204"/>
      <c r="N58" s="204"/>
      <c r="O58" s="204"/>
      <c r="P58" s="204"/>
      <c r="Q58" s="204"/>
      <c r="R58" s="204"/>
      <c r="S58" s="204"/>
      <c r="T58" s="204"/>
      <c r="U58" s="204"/>
      <c r="V58" s="204"/>
      <c r="W58" s="106"/>
      <c r="X58" s="114"/>
      <c r="Y58" s="192"/>
      <c r="Z58" s="192"/>
      <c r="AA58" s="192"/>
      <c r="AB58" s="192"/>
      <c r="AC58" s="192"/>
      <c r="AD58" s="192"/>
      <c r="AE58" s="192"/>
      <c r="AF58" s="192"/>
      <c r="AG58" s="192"/>
      <c r="AH58" s="192"/>
      <c r="AI58" s="192"/>
      <c r="AJ58" s="192"/>
      <c r="AK58" s="192"/>
      <c r="AL58" s="192"/>
      <c r="AM58" s="192"/>
      <c r="AN58" s="192"/>
      <c r="AO58" s="114"/>
      <c r="AP58" s="114"/>
      <c r="AQ58" s="114"/>
      <c r="AR58" s="108"/>
    </row>
    <row r="59" spans="1:56" x14ac:dyDescent="0.15">
      <c r="A59" s="203"/>
      <c r="B59" s="204"/>
      <c r="C59" s="204"/>
      <c r="D59" s="204"/>
      <c r="E59" s="204"/>
      <c r="F59" s="204"/>
      <c r="G59" s="204"/>
      <c r="H59" s="204"/>
      <c r="I59" s="204"/>
      <c r="J59" s="204"/>
      <c r="K59" s="204"/>
      <c r="L59" s="204"/>
      <c r="M59" s="204"/>
      <c r="N59" s="204"/>
      <c r="O59" s="204"/>
      <c r="P59" s="204"/>
      <c r="Q59" s="204"/>
      <c r="R59" s="204"/>
      <c r="S59" s="204"/>
      <c r="T59" s="204"/>
      <c r="U59" s="204"/>
      <c r="V59" s="204"/>
      <c r="W59" s="37"/>
      <c r="X59" s="27" t="s">
        <v>150</v>
      </c>
      <c r="Z59" s="27"/>
      <c r="AA59" s="113" t="s">
        <v>218</v>
      </c>
      <c r="AB59" s="27"/>
      <c r="AC59" s="202"/>
      <c r="AD59" s="202"/>
      <c r="AE59" s="202"/>
      <c r="AF59" s="27" t="s">
        <v>219</v>
      </c>
      <c r="AG59" s="110"/>
      <c r="AH59" s="111" t="s">
        <v>220</v>
      </c>
      <c r="AI59" s="113"/>
      <c r="AJ59" s="27" t="s">
        <v>221</v>
      </c>
      <c r="AK59" s="27"/>
      <c r="AL59" s="27"/>
      <c r="AM59" s="27"/>
      <c r="AN59" s="27"/>
      <c r="AO59" s="27"/>
      <c r="AP59" s="27"/>
      <c r="AQ59" s="27"/>
      <c r="AR59" s="38"/>
    </row>
    <row r="60" spans="1:56" ht="5.45" customHeight="1" x14ac:dyDescent="0.15">
      <c r="A60" s="203"/>
      <c r="B60" s="204"/>
      <c r="C60" s="204"/>
      <c r="D60" s="204"/>
      <c r="E60" s="204"/>
      <c r="F60" s="204"/>
      <c r="G60" s="204"/>
      <c r="H60" s="204"/>
      <c r="I60" s="204"/>
      <c r="J60" s="204"/>
      <c r="K60" s="204"/>
      <c r="L60" s="204"/>
      <c r="M60" s="204"/>
      <c r="N60" s="204"/>
      <c r="O60" s="204"/>
      <c r="P60" s="204"/>
      <c r="Q60" s="204"/>
      <c r="R60" s="204"/>
      <c r="S60" s="204"/>
      <c r="T60" s="204"/>
      <c r="U60" s="204"/>
      <c r="V60" s="204"/>
      <c r="W60" s="37"/>
      <c r="X60" s="27"/>
      <c r="Y60" s="27"/>
      <c r="Z60" s="27"/>
      <c r="AA60" s="27"/>
      <c r="AB60" s="27"/>
      <c r="AC60" s="27"/>
      <c r="AD60" s="27"/>
      <c r="AE60" s="27"/>
      <c r="AF60" s="27"/>
      <c r="AG60" s="27"/>
      <c r="AH60" s="27"/>
      <c r="AI60" s="27"/>
      <c r="AJ60" s="189"/>
      <c r="AK60" s="189"/>
      <c r="AL60" s="189"/>
      <c r="AM60" s="189"/>
      <c r="AN60" s="189"/>
      <c r="AO60" s="189"/>
      <c r="AP60" s="189"/>
      <c r="AQ60" s="189"/>
      <c r="AR60" s="38"/>
    </row>
    <row r="61" spans="1:56" x14ac:dyDescent="0.15">
      <c r="A61" s="203"/>
      <c r="B61" s="204"/>
      <c r="C61" s="204"/>
      <c r="D61" s="204"/>
      <c r="E61" s="204"/>
      <c r="F61" s="204"/>
      <c r="G61" s="204"/>
      <c r="H61" s="204"/>
      <c r="I61" s="204"/>
      <c r="J61" s="204"/>
      <c r="K61" s="204"/>
      <c r="L61" s="204"/>
      <c r="M61" s="204"/>
      <c r="N61" s="204"/>
      <c r="O61" s="204"/>
      <c r="P61" s="204"/>
      <c r="Q61" s="204"/>
      <c r="R61" s="204"/>
      <c r="S61" s="204"/>
      <c r="T61" s="204"/>
      <c r="U61" s="204"/>
      <c r="V61" s="204"/>
      <c r="W61" s="37"/>
      <c r="X61" s="27"/>
      <c r="Y61" s="27"/>
      <c r="Z61" s="109" t="s">
        <v>208</v>
      </c>
      <c r="AA61" s="27"/>
      <c r="AB61" s="27"/>
      <c r="AC61" s="27"/>
      <c r="AD61" s="58" t="s">
        <v>103</v>
      </c>
      <c r="AE61" s="27"/>
      <c r="AF61" s="27"/>
      <c r="AG61" s="27"/>
      <c r="AH61" s="222" t="s">
        <v>209</v>
      </c>
      <c r="AI61" s="222"/>
      <c r="AJ61" s="190"/>
      <c r="AK61" s="190"/>
      <c r="AL61" s="190"/>
      <c r="AM61" s="190"/>
      <c r="AN61" s="190"/>
      <c r="AO61" s="190"/>
      <c r="AP61" s="190"/>
      <c r="AQ61" s="190"/>
      <c r="AR61" s="39"/>
    </row>
    <row r="62" spans="1:56" ht="14.25" thickBot="1" x14ac:dyDescent="0.2">
      <c r="A62" s="40"/>
      <c r="B62" s="41"/>
      <c r="C62" s="41"/>
      <c r="D62" s="41"/>
      <c r="E62" s="41"/>
      <c r="F62" s="41"/>
      <c r="G62" s="41"/>
      <c r="H62" s="41"/>
      <c r="I62" s="41"/>
      <c r="J62" s="41"/>
      <c r="K62" s="41"/>
      <c r="L62" s="41"/>
      <c r="M62" s="41"/>
      <c r="N62" s="41"/>
      <c r="O62" s="41"/>
      <c r="P62" s="41"/>
      <c r="Q62" s="41"/>
      <c r="R62" s="41"/>
      <c r="S62" s="41"/>
      <c r="T62" s="41"/>
      <c r="U62" s="41"/>
      <c r="V62" s="41"/>
      <c r="W62" s="40"/>
      <c r="X62" s="41"/>
      <c r="Y62" s="41"/>
      <c r="Z62" s="41"/>
      <c r="AA62" s="41"/>
      <c r="AB62" s="41"/>
      <c r="AC62" s="41"/>
      <c r="AD62" s="41"/>
      <c r="AE62" s="41"/>
      <c r="AF62" s="41"/>
      <c r="AG62" s="41"/>
      <c r="AH62" s="41"/>
      <c r="AI62" s="41"/>
      <c r="AJ62" s="41"/>
      <c r="AK62" s="41"/>
      <c r="AL62" s="41"/>
      <c r="AM62" s="41"/>
      <c r="AN62" s="41"/>
      <c r="AO62" s="41"/>
      <c r="AP62" s="41"/>
      <c r="AQ62" s="41"/>
      <c r="AR62" s="42"/>
    </row>
    <row r="63" spans="1:56" ht="3.75" customHeight="1" x14ac:dyDescent="0.15"/>
    <row r="64" spans="1:56" ht="20.25" customHeight="1" x14ac:dyDescent="0.15">
      <c r="A64" s="115" t="s">
        <v>101</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row>
    <row r="65" spans="1:42" ht="20.25" customHeight="1" x14ac:dyDescent="0.15">
      <c r="A65" s="43" t="s">
        <v>99</v>
      </c>
      <c r="B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23"/>
      <c r="AK65" s="23"/>
      <c r="AL65" s="44"/>
      <c r="AM65" s="44"/>
      <c r="AN65" s="23"/>
      <c r="AO65" s="23"/>
      <c r="AP65" s="23"/>
    </row>
    <row r="66" spans="1:42" ht="20.25" customHeight="1" x14ac:dyDescent="0.15">
      <c r="A66" s="2" t="s">
        <v>100</v>
      </c>
      <c r="AJ66" s="23"/>
      <c r="AK66" s="23"/>
      <c r="AL66" s="44"/>
      <c r="AM66" s="44"/>
      <c r="AN66" s="23"/>
      <c r="AO66" s="23"/>
      <c r="AP66" s="23"/>
    </row>
  </sheetData>
  <sheetProtection algorithmName="SHA-512" hashValue="+7AqaAx7nEhc//57moKyT+mNGllFXulUtRIi5wFX2PKJvgeS4iA7c6chxoz4LrJ5a9oZaxXPYnOoyR1letasTg==" saltValue="vByRQr7TTJAaMs8F4VuSGg==" spinCount="100000" sheet="1" selectLockedCells="1"/>
  <mergeCells count="146">
    <mergeCell ref="W9:AB9"/>
    <mergeCell ref="I24:L24"/>
    <mergeCell ref="AH61:AI61"/>
    <mergeCell ref="AA40:AE43"/>
    <mergeCell ref="C45:G45"/>
    <mergeCell ref="W4:AQ4"/>
    <mergeCell ref="H44:L45"/>
    <mergeCell ref="N44:O45"/>
    <mergeCell ref="Q44:R45"/>
    <mergeCell ref="W32:W37"/>
    <mergeCell ref="W38:W43"/>
    <mergeCell ref="I29:L29"/>
    <mergeCell ref="B9:M9"/>
    <mergeCell ref="X17:AG17"/>
    <mergeCell ref="X18:AG18"/>
    <mergeCell ref="X19:AG19"/>
    <mergeCell ref="X21:AG21"/>
    <mergeCell ref="X22:AG22"/>
    <mergeCell ref="AI17:AR17"/>
    <mergeCell ref="AI18:AR18"/>
    <mergeCell ref="AI19:AR19"/>
    <mergeCell ref="AI21:AR21"/>
    <mergeCell ref="AI22:AR22"/>
    <mergeCell ref="I18:L18"/>
    <mergeCell ref="I19:L19"/>
    <mergeCell ref="I21:L21"/>
    <mergeCell ref="N22:V22"/>
    <mergeCell ref="N23:V23"/>
    <mergeCell ref="N28:V28"/>
    <mergeCell ref="X28:AG28"/>
    <mergeCell ref="AI26:AR26"/>
    <mergeCell ref="AI27:AR27"/>
    <mergeCell ref="X23:AG23"/>
    <mergeCell ref="I23:L23"/>
    <mergeCell ref="I27:L27"/>
    <mergeCell ref="I28:L28"/>
    <mergeCell ref="AI28:AR28"/>
    <mergeCell ref="X24:AG24"/>
    <mergeCell ref="X26:AG26"/>
    <mergeCell ref="X27:AG27"/>
    <mergeCell ref="I22:L22"/>
    <mergeCell ref="AJ60:AQ61"/>
    <mergeCell ref="AI30:AR30"/>
    <mergeCell ref="N38:U43"/>
    <mergeCell ref="Y52:AN53"/>
    <mergeCell ref="N32:U37"/>
    <mergeCell ref="V32:V37"/>
    <mergeCell ref="AA32:AE35"/>
    <mergeCell ref="AA36:AE39"/>
    <mergeCell ref="N30:V30"/>
    <mergeCell ref="X30:AG30"/>
    <mergeCell ref="V38:V43"/>
    <mergeCell ref="X40:Z43"/>
    <mergeCell ref="Y57:AN58"/>
    <mergeCell ref="AC59:AE59"/>
    <mergeCell ref="A50:V61"/>
    <mergeCell ref="AK44:AR45"/>
    <mergeCell ref="X44:AJ45"/>
    <mergeCell ref="X32:Z35"/>
    <mergeCell ref="X36:Z39"/>
    <mergeCell ref="H38:H43"/>
    <mergeCell ref="I38:L43"/>
    <mergeCell ref="C32:G37"/>
    <mergeCell ref="C38:G43"/>
    <mergeCell ref="A5:C5"/>
    <mergeCell ref="AF14:AR14"/>
    <mergeCell ref="W14:Y14"/>
    <mergeCell ref="AI12:AK12"/>
    <mergeCell ref="AI13:AR13"/>
    <mergeCell ref="H16:L16"/>
    <mergeCell ref="W16:AG16"/>
    <mergeCell ref="AH16:AR16"/>
    <mergeCell ref="I26:L26"/>
    <mergeCell ref="G7:V7"/>
    <mergeCell ref="G8:J8"/>
    <mergeCell ref="I25:L25"/>
    <mergeCell ref="N25:V25"/>
    <mergeCell ref="X25:AG25"/>
    <mergeCell ref="AI25:AR25"/>
    <mergeCell ref="I20:L20"/>
    <mergeCell ref="N20:V20"/>
    <mergeCell ref="X20:AG20"/>
    <mergeCell ref="AI20:AR20"/>
    <mergeCell ref="I17:L17"/>
    <mergeCell ref="N17:V17"/>
    <mergeCell ref="N18:V18"/>
    <mergeCell ref="N19:V19"/>
    <mergeCell ref="N21:V21"/>
    <mergeCell ref="N29:V29"/>
    <mergeCell ref="X29:AG29"/>
    <mergeCell ref="N24:V24"/>
    <mergeCell ref="N26:V26"/>
    <mergeCell ref="N27:V27"/>
    <mergeCell ref="AI29:AR29"/>
    <mergeCell ref="M38:M43"/>
    <mergeCell ref="I32:L37"/>
    <mergeCell ref="M32:M37"/>
    <mergeCell ref="I30:L30"/>
    <mergeCell ref="A1:AI1"/>
    <mergeCell ref="B12:V14"/>
    <mergeCell ref="L8:M8"/>
    <mergeCell ref="O8:P8"/>
    <mergeCell ref="A6:F6"/>
    <mergeCell ref="A7:F7"/>
    <mergeCell ref="W3:AR3"/>
    <mergeCell ref="W5:AR5"/>
    <mergeCell ref="W6:AB6"/>
    <mergeCell ref="W7:AB7"/>
    <mergeCell ref="W8:AB8"/>
    <mergeCell ref="A8:F8"/>
    <mergeCell ref="R3:V3"/>
    <mergeCell ref="R8:V8"/>
    <mergeCell ref="C10:V11"/>
    <mergeCell ref="AC10:AQ11"/>
    <mergeCell ref="X10:AB10"/>
    <mergeCell ref="X11:AB11"/>
    <mergeCell ref="A4:C4"/>
    <mergeCell ref="A3:F3"/>
    <mergeCell ref="S4:V4"/>
    <mergeCell ref="S5:V5"/>
    <mergeCell ref="AC6:AR6"/>
    <mergeCell ref="AC8:AR8"/>
    <mergeCell ref="A64:AR64"/>
    <mergeCell ref="G3:J3"/>
    <mergeCell ref="L3:M3"/>
    <mergeCell ref="O3:P3"/>
    <mergeCell ref="D5:J5"/>
    <mergeCell ref="L5:R5"/>
    <mergeCell ref="D4:R4"/>
    <mergeCell ref="X31:AQ31"/>
    <mergeCell ref="M16:V16"/>
    <mergeCell ref="AF12:AH12"/>
    <mergeCell ref="AF13:AH13"/>
    <mergeCell ref="AN39:AQ42"/>
    <mergeCell ref="AF32:AM34"/>
    <mergeCell ref="AF35:AM37"/>
    <mergeCell ref="AO33:AP37"/>
    <mergeCell ref="AH38:AM39"/>
    <mergeCell ref="AF39:AG42"/>
    <mergeCell ref="A32:B37"/>
    <mergeCell ref="H32:H37"/>
    <mergeCell ref="AC7:AR7"/>
    <mergeCell ref="A38:B43"/>
    <mergeCell ref="AI23:AR23"/>
    <mergeCell ref="AI24:AR24"/>
    <mergeCell ref="G6:V6"/>
  </mergeCells>
  <phoneticPr fontId="1"/>
  <conditionalFormatting sqref="AF14">
    <cfRule type="cellIs" dxfId="9" priority="8" operator="equal">
      <formula>"薬剤名をお選びください"</formula>
    </cfRule>
  </conditionalFormatting>
  <conditionalFormatting sqref="AI17:AR30">
    <cfRule type="cellIs" dxfId="8" priority="1" stopIfTrue="1" operator="equal">
      <formula>"手足に痛みがあり家事や身の回りのことができなかった"</formula>
    </cfRule>
    <cfRule type="cellIs" dxfId="7" priority="3" operator="equal">
      <formula>"便回数が1日7回以上増えた"</formula>
    </cfRule>
    <cfRule type="cellIs" dxfId="6" priority="4" operator="equal">
      <formula>"息切れのため、身の回りのことが出来ない"</formula>
    </cfRule>
    <cfRule type="cellIs" dxfId="5" priority="5" operator="equal">
      <formula>"痛みでほとんど食べられなかった"</formula>
    </cfRule>
    <cfRule type="cellIs" dxfId="4" priority="6" operator="equal">
      <formula>"ほとんど食べられなかった"</formula>
    </cfRule>
    <cfRule type="cellIs" dxfId="3" priority="7" operator="equal">
      <formula>"食べられず体重が減った"</formula>
    </cfRule>
  </conditionalFormatting>
  <dataValidations count="2">
    <dataValidation imeMode="on" allowBlank="1" showInputMessage="1" showErrorMessage="1" sqref="D4:R4 D5:J5 L5:R5 G7:V7 A50:V61 Y55:AE56 AF56:AG56 AC8:AR8 W51:W58 AR51:AR58 AG51 Y54:AG54 W5:AR5"/>
    <dataValidation imeMode="hiragana" allowBlank="1" showInputMessage="1" showErrorMessage="1" sqref="AC10:AQ11 Y52:AN53 W4:AQ4 AJ60:AQ61 X57:AQ58"/>
  </dataValidations>
  <printOptions horizontalCentered="1"/>
  <pageMargins left="0.23622047244094491" right="0.23622047244094491" top="0.69" bottom="0.27559055118110237" header="1.2" footer="0.15748031496062992"/>
  <pageSetup paperSize="9" scale="72" orientation="portrait" r:id="rId1"/>
  <headerFooter>
    <oddHeader>&amp;R&amp;"ＭＳ Ｐゴシック,標準"&amp;14青森県立中央病院</oddHeader>
  </headerFooter>
  <drawing r:id="rId2"/>
  <legacyDrawing r:id="rId3"/>
  <controls>
    <mc:AlternateContent xmlns:mc="http://schemas.openxmlformats.org/markup-compatibility/2006">
      <mc:Choice Requires="x14">
        <control shapeId="6725" r:id="rId4" name="OptionButton18">
          <controlPr defaultSize="0" autoLine="0" r:id="rId5">
            <anchor moveWithCells="1">
              <from>
                <xdr:col>29</xdr:col>
                <xdr:colOff>76200</xdr:colOff>
                <xdr:row>60</xdr:row>
                <xdr:rowOff>0</xdr:rowOff>
              </from>
              <to>
                <xdr:col>32</xdr:col>
                <xdr:colOff>85725</xdr:colOff>
                <xdr:row>61</xdr:row>
                <xdr:rowOff>28575</xdr:rowOff>
              </to>
            </anchor>
          </controlPr>
        </control>
      </mc:Choice>
      <mc:Fallback>
        <control shapeId="6725" r:id="rId4" name="OptionButton18"/>
      </mc:Fallback>
    </mc:AlternateContent>
    <mc:AlternateContent xmlns:mc="http://schemas.openxmlformats.org/markup-compatibility/2006">
      <mc:Choice Requires="x14">
        <control shapeId="6724" r:id="rId6" name="OptionButton17">
          <controlPr defaultSize="0" autoLine="0" r:id="rId7">
            <anchor moveWithCells="1">
              <from>
                <xdr:col>26</xdr:col>
                <xdr:colOff>19050</xdr:colOff>
                <xdr:row>60</xdr:row>
                <xdr:rowOff>0</xdr:rowOff>
              </from>
              <to>
                <xdr:col>29</xdr:col>
                <xdr:colOff>28575</xdr:colOff>
                <xdr:row>61</xdr:row>
                <xdr:rowOff>28575</xdr:rowOff>
              </to>
            </anchor>
          </controlPr>
        </control>
      </mc:Choice>
      <mc:Fallback>
        <control shapeId="6724" r:id="rId6" name="OptionButton17"/>
      </mc:Fallback>
    </mc:AlternateContent>
    <mc:AlternateContent xmlns:mc="http://schemas.openxmlformats.org/markup-compatibility/2006">
      <mc:Choice Requires="x14">
        <control shapeId="6593" r:id="rId8" name="OptionButton14">
          <controlPr defaultSize="0" autoLine="0" altText="医師" r:id="rId9">
            <anchor moveWithCells="1">
              <from>
                <xdr:col>23</xdr:col>
                <xdr:colOff>76200</xdr:colOff>
                <xdr:row>60</xdr:row>
                <xdr:rowOff>0</xdr:rowOff>
              </from>
              <to>
                <xdr:col>26</xdr:col>
                <xdr:colOff>85725</xdr:colOff>
                <xdr:row>61</xdr:row>
                <xdr:rowOff>28575</xdr:rowOff>
              </to>
            </anchor>
          </controlPr>
        </control>
      </mc:Choice>
      <mc:Fallback>
        <control shapeId="6593" r:id="rId8" name="OptionButton14"/>
      </mc:Fallback>
    </mc:AlternateContent>
    <mc:AlternateContent xmlns:mc="http://schemas.openxmlformats.org/markup-compatibility/2006">
      <mc:Choice Requires="x14">
        <control shapeId="6567" r:id="rId10" name="OptionButton1">
          <controlPr defaultSize="0" autoLine="0" r:id="rId11">
            <anchor moveWithCells="1">
              <from>
                <xdr:col>13</xdr:col>
                <xdr:colOff>66675</xdr:colOff>
                <xdr:row>8</xdr:row>
                <xdr:rowOff>114300</xdr:rowOff>
              </from>
              <to>
                <xdr:col>14</xdr:col>
                <xdr:colOff>0</xdr:colOff>
                <xdr:row>8</xdr:row>
                <xdr:rowOff>295275</xdr:rowOff>
              </to>
            </anchor>
          </controlPr>
        </control>
      </mc:Choice>
      <mc:Fallback>
        <control shapeId="6567" r:id="rId10" name="OptionButton1"/>
      </mc:Fallback>
    </mc:AlternateContent>
    <mc:AlternateContent xmlns:mc="http://schemas.openxmlformats.org/markup-compatibility/2006">
      <mc:Choice Requires="x14">
        <control shapeId="6568" r:id="rId12" name="OptionButton2">
          <controlPr defaultSize="0" autoLine="0" r:id="rId11">
            <anchor moveWithCells="1">
              <from>
                <xdr:col>16</xdr:col>
                <xdr:colOff>57150</xdr:colOff>
                <xdr:row>8</xdr:row>
                <xdr:rowOff>114300</xdr:rowOff>
              </from>
              <to>
                <xdr:col>16</xdr:col>
                <xdr:colOff>238125</xdr:colOff>
                <xdr:row>8</xdr:row>
                <xdr:rowOff>295275</xdr:rowOff>
              </to>
            </anchor>
          </controlPr>
        </control>
      </mc:Choice>
      <mc:Fallback>
        <control shapeId="6568" r:id="rId12" name="OptionButton2"/>
      </mc:Fallback>
    </mc:AlternateContent>
    <mc:AlternateContent xmlns:mc="http://schemas.openxmlformats.org/markup-compatibility/2006">
      <mc:Choice Requires="x14">
        <control shapeId="6569" r:id="rId13" name="OptionButton3">
          <controlPr defaultSize="0" autoLine="0" autoPict="0" r:id="rId14">
            <anchor moveWithCells="1">
              <from>
                <xdr:col>26</xdr:col>
                <xdr:colOff>28575</xdr:colOff>
                <xdr:row>31</xdr:row>
                <xdr:rowOff>38100</xdr:rowOff>
              </from>
              <to>
                <xdr:col>28</xdr:col>
                <xdr:colOff>76200</xdr:colOff>
                <xdr:row>34</xdr:row>
                <xdr:rowOff>47625</xdr:rowOff>
              </to>
            </anchor>
          </controlPr>
        </control>
      </mc:Choice>
      <mc:Fallback>
        <control shapeId="6569" r:id="rId13" name="OptionButton3"/>
      </mc:Fallback>
    </mc:AlternateContent>
    <mc:AlternateContent xmlns:mc="http://schemas.openxmlformats.org/markup-compatibility/2006">
      <mc:Choice Requires="x14">
        <control shapeId="6570" r:id="rId15" name="OptionButton4">
          <controlPr defaultSize="0" autoLine="0" autoPict="0" r:id="rId16">
            <anchor moveWithCells="1">
              <from>
                <xdr:col>26</xdr:col>
                <xdr:colOff>28575</xdr:colOff>
                <xdr:row>35</xdr:row>
                <xdr:rowOff>38100</xdr:rowOff>
              </from>
              <to>
                <xdr:col>28</xdr:col>
                <xdr:colOff>76200</xdr:colOff>
                <xdr:row>38</xdr:row>
                <xdr:rowOff>47625</xdr:rowOff>
              </to>
            </anchor>
          </controlPr>
        </control>
      </mc:Choice>
      <mc:Fallback>
        <control shapeId="6570" r:id="rId15" name="OptionButton4"/>
      </mc:Fallback>
    </mc:AlternateContent>
    <mc:AlternateContent xmlns:mc="http://schemas.openxmlformats.org/markup-compatibility/2006">
      <mc:Choice Requires="x14">
        <control shapeId="6571" r:id="rId17" name="OptionButton5">
          <controlPr defaultSize="0" autoLine="0" autoPict="0" r:id="rId18">
            <anchor moveWithCells="1">
              <from>
                <xdr:col>26</xdr:col>
                <xdr:colOff>28575</xdr:colOff>
                <xdr:row>39</xdr:row>
                <xdr:rowOff>19050</xdr:rowOff>
              </from>
              <to>
                <xdr:col>28</xdr:col>
                <xdr:colOff>76200</xdr:colOff>
                <xdr:row>42</xdr:row>
                <xdr:rowOff>28575</xdr:rowOff>
              </to>
            </anchor>
          </controlPr>
        </control>
      </mc:Choice>
      <mc:Fallback>
        <control shapeId="6571" r:id="rId17" name="OptionButton5"/>
      </mc:Fallback>
    </mc:AlternateContent>
    <mc:AlternateContent xmlns:mc="http://schemas.openxmlformats.org/markup-compatibility/2006">
      <mc:Choice Requires="x14">
        <control shapeId="6577" r:id="rId19" name="OptionButton6">
          <controlPr defaultSize="0" autoLine="0" autoPict="0" r:id="rId20">
            <anchor moveWithCells="1">
              <from>
                <xdr:col>28</xdr:col>
                <xdr:colOff>76200</xdr:colOff>
                <xdr:row>32</xdr:row>
                <xdr:rowOff>0</xdr:rowOff>
              </from>
              <to>
                <xdr:col>30</xdr:col>
                <xdr:colOff>123825</xdr:colOff>
                <xdr:row>35</xdr:row>
                <xdr:rowOff>9525</xdr:rowOff>
              </to>
            </anchor>
          </controlPr>
        </control>
      </mc:Choice>
      <mc:Fallback>
        <control shapeId="6577" r:id="rId19" name="OptionButton6"/>
      </mc:Fallback>
    </mc:AlternateContent>
    <mc:AlternateContent xmlns:mc="http://schemas.openxmlformats.org/markup-compatibility/2006">
      <mc:Choice Requires="x14">
        <control shapeId="6578" r:id="rId21" name="OptionButton7">
          <controlPr defaultSize="0" autoLine="0" autoPict="0" r:id="rId22">
            <anchor moveWithCells="1">
              <from>
                <xdr:col>28</xdr:col>
                <xdr:colOff>76200</xdr:colOff>
                <xdr:row>35</xdr:row>
                <xdr:rowOff>47625</xdr:rowOff>
              </from>
              <to>
                <xdr:col>30</xdr:col>
                <xdr:colOff>123825</xdr:colOff>
                <xdr:row>39</xdr:row>
                <xdr:rowOff>0</xdr:rowOff>
              </to>
            </anchor>
          </controlPr>
        </control>
      </mc:Choice>
      <mc:Fallback>
        <control shapeId="6578" r:id="rId21" name="OptionButton7"/>
      </mc:Fallback>
    </mc:AlternateContent>
    <mc:AlternateContent xmlns:mc="http://schemas.openxmlformats.org/markup-compatibility/2006">
      <mc:Choice Requires="x14">
        <control shapeId="6579" r:id="rId23" name="OptionButton8">
          <controlPr defaultSize="0" autoLine="0" autoPict="0" r:id="rId24">
            <anchor moveWithCells="1">
              <from>
                <xdr:col>28</xdr:col>
                <xdr:colOff>76200</xdr:colOff>
                <xdr:row>39</xdr:row>
                <xdr:rowOff>28575</xdr:rowOff>
              </from>
              <to>
                <xdr:col>30</xdr:col>
                <xdr:colOff>123825</xdr:colOff>
                <xdr:row>42</xdr:row>
                <xdr:rowOff>38100</xdr:rowOff>
              </to>
            </anchor>
          </controlPr>
        </control>
      </mc:Choice>
      <mc:Fallback>
        <control shapeId="6579" r:id="rId23" name="OptionButton8"/>
      </mc:Fallback>
    </mc:AlternateContent>
    <mc:AlternateContent xmlns:mc="http://schemas.openxmlformats.org/markup-compatibility/2006">
      <mc:Choice Requires="x14">
        <control shapeId="6588" r:id="rId25" name="OptionButton10">
          <controlPr defaultSize="0" autoLine="0" r:id="rId26">
            <anchor moveWithCells="1">
              <from>
                <xdr:col>37</xdr:col>
                <xdr:colOff>9525</xdr:colOff>
                <xdr:row>44</xdr:row>
                <xdr:rowOff>19050</xdr:rowOff>
              </from>
              <to>
                <xdr:col>39</xdr:col>
                <xdr:colOff>57150</xdr:colOff>
                <xdr:row>44</xdr:row>
                <xdr:rowOff>200025</xdr:rowOff>
              </to>
            </anchor>
          </controlPr>
        </control>
      </mc:Choice>
      <mc:Fallback>
        <control shapeId="6588" r:id="rId25" name="OptionButton10"/>
      </mc:Fallback>
    </mc:AlternateContent>
    <mc:AlternateContent xmlns:mc="http://schemas.openxmlformats.org/markup-compatibility/2006">
      <mc:Choice Requires="x14">
        <control shapeId="6589" r:id="rId27" name="OptionButton9">
          <controlPr defaultSize="0" autoLine="0" r:id="rId28">
            <anchor moveWithCells="1">
              <from>
                <xdr:col>37</xdr:col>
                <xdr:colOff>9525</xdr:colOff>
                <xdr:row>43</xdr:row>
                <xdr:rowOff>76200</xdr:rowOff>
              </from>
              <to>
                <xdr:col>39</xdr:col>
                <xdr:colOff>57150</xdr:colOff>
                <xdr:row>44</xdr:row>
                <xdr:rowOff>9525</xdr:rowOff>
              </to>
            </anchor>
          </controlPr>
        </control>
      </mc:Choice>
      <mc:Fallback>
        <control shapeId="6589" r:id="rId27" name="OptionButton9"/>
      </mc:Fallback>
    </mc:AlternateContent>
    <mc:AlternateContent xmlns:mc="http://schemas.openxmlformats.org/markup-compatibility/2006">
      <mc:Choice Requires="x14">
        <control shapeId="6590" r:id="rId29" name="OptionButton11">
          <controlPr defaultSize="0" autoLine="0" r:id="rId30">
            <anchor moveWithCells="1">
              <from>
                <xdr:col>40</xdr:col>
                <xdr:colOff>0</xdr:colOff>
                <xdr:row>44</xdr:row>
                <xdr:rowOff>47625</xdr:rowOff>
              </from>
              <to>
                <xdr:col>43</xdr:col>
                <xdr:colOff>0</xdr:colOff>
                <xdr:row>44</xdr:row>
                <xdr:rowOff>228600</xdr:rowOff>
              </to>
            </anchor>
          </controlPr>
        </control>
      </mc:Choice>
      <mc:Fallback>
        <control shapeId="6590" r:id="rId29" name="OptionButton11"/>
      </mc:Fallback>
    </mc:AlternateContent>
    <mc:AlternateContent xmlns:mc="http://schemas.openxmlformats.org/markup-compatibility/2006">
      <mc:Choice Requires="x14">
        <control shapeId="6591" r:id="rId31" name="OptionButton12">
          <controlPr defaultSize="0" autoLine="0" r:id="rId32">
            <anchor moveWithCells="1">
              <from>
                <xdr:col>40</xdr:col>
                <xdr:colOff>0</xdr:colOff>
                <xdr:row>43</xdr:row>
                <xdr:rowOff>85725</xdr:rowOff>
              </from>
              <to>
                <xdr:col>43</xdr:col>
                <xdr:colOff>0</xdr:colOff>
                <xdr:row>44</xdr:row>
                <xdr:rowOff>19050</xdr:rowOff>
              </to>
            </anchor>
          </controlPr>
        </control>
      </mc:Choice>
      <mc:Fallback>
        <control shapeId="6591" r:id="rId31" name="OptionButton12"/>
      </mc:Fallback>
    </mc:AlternateContent>
    <mc:AlternateContent xmlns:mc="http://schemas.openxmlformats.org/markup-compatibility/2006">
      <mc:Choice Requires="x14">
        <control shapeId="6643" r:id="rId33" name="OptionButton15">
          <controlPr defaultSize="0" autoLine="0" r:id="rId11">
            <anchor moveWithCells="1">
              <from>
                <xdr:col>28</xdr:col>
                <xdr:colOff>66675</xdr:colOff>
                <xdr:row>8</xdr:row>
                <xdr:rowOff>114300</xdr:rowOff>
              </from>
              <to>
                <xdr:col>29</xdr:col>
                <xdr:colOff>0</xdr:colOff>
                <xdr:row>8</xdr:row>
                <xdr:rowOff>295275</xdr:rowOff>
              </to>
            </anchor>
          </controlPr>
        </control>
      </mc:Choice>
      <mc:Fallback>
        <control shapeId="6643" r:id="rId33" name="OptionButton15"/>
      </mc:Fallback>
    </mc:AlternateContent>
    <mc:AlternateContent xmlns:mc="http://schemas.openxmlformats.org/markup-compatibility/2006">
      <mc:Choice Requires="x14">
        <control shapeId="6644" r:id="rId34" name="OptionButton16">
          <controlPr defaultSize="0" autoLine="0" r:id="rId11">
            <anchor moveWithCells="1">
              <from>
                <xdr:col>33</xdr:col>
                <xdr:colOff>0</xdr:colOff>
                <xdr:row>8</xdr:row>
                <xdr:rowOff>114300</xdr:rowOff>
              </from>
              <to>
                <xdr:col>33</xdr:col>
                <xdr:colOff>180975</xdr:colOff>
                <xdr:row>8</xdr:row>
                <xdr:rowOff>295275</xdr:rowOff>
              </to>
            </anchor>
          </controlPr>
        </control>
      </mc:Choice>
      <mc:Fallback>
        <control shapeId="6644" r:id="rId34" name="OptionButton16"/>
      </mc:Fallback>
    </mc:AlternateContent>
    <mc:AlternateContent xmlns:mc="http://schemas.openxmlformats.org/markup-compatibility/2006">
      <mc:Choice Requires="x14">
        <control shapeId="6559" r:id="rId35" name="Check Box 415">
          <controlPr defaultSize="0" autoFill="0" autoLine="0" autoPict="0">
            <anchor moveWithCells="1">
              <from>
                <xdr:col>1</xdr:col>
                <xdr:colOff>9525</xdr:colOff>
                <xdr:row>9</xdr:row>
                <xdr:rowOff>200025</xdr:rowOff>
              </from>
              <to>
                <xdr:col>2</xdr:col>
                <xdr:colOff>9525</xdr:colOff>
                <xdr:row>10</xdr:row>
                <xdr:rowOff>161925</xdr:rowOff>
              </to>
            </anchor>
          </controlPr>
        </control>
      </mc:Choice>
    </mc:AlternateContent>
    <mc:AlternateContent xmlns:mc="http://schemas.openxmlformats.org/markup-compatibility/2006">
      <mc:Choice Requires="x14">
        <control shapeId="6572" r:id="rId36" name="Scroll Bar 428">
          <controlPr locked="0" defaultSize="0" autoPict="0">
            <anchor moveWithCells="1">
              <from>
                <xdr:col>32</xdr:col>
                <xdr:colOff>238125</xdr:colOff>
                <xdr:row>39</xdr:row>
                <xdr:rowOff>28575</xdr:rowOff>
              </from>
              <to>
                <xdr:col>39</xdr:col>
                <xdr:colOff>0</xdr:colOff>
                <xdr:row>42</xdr:row>
                <xdr:rowOff>0</xdr:rowOff>
              </to>
            </anchor>
          </controlPr>
        </control>
      </mc:Choice>
    </mc:AlternateContent>
    <mc:AlternateContent xmlns:mc="http://schemas.openxmlformats.org/markup-compatibility/2006">
      <mc:Choice Requires="x14">
        <control shapeId="6573" r:id="rId37" name="Check Box 429">
          <controlPr defaultSize="0" autoFill="0" autoLine="0" autoPict="0">
            <anchor moveWithCells="1">
              <from>
                <xdr:col>7</xdr:col>
                <xdr:colOff>9525</xdr:colOff>
                <xdr:row>31</xdr:row>
                <xdr:rowOff>47625</xdr:rowOff>
              </from>
              <to>
                <xdr:col>8</xdr:col>
                <xdr:colOff>9525</xdr:colOff>
                <xdr:row>36</xdr:row>
                <xdr:rowOff>9525</xdr:rowOff>
              </to>
            </anchor>
          </controlPr>
        </control>
      </mc:Choice>
    </mc:AlternateContent>
    <mc:AlternateContent xmlns:mc="http://schemas.openxmlformats.org/markup-compatibility/2006">
      <mc:Choice Requires="x14">
        <control shapeId="6574" r:id="rId38" name="Check Box 430">
          <controlPr defaultSize="0" autoFill="0" autoLine="0" autoPict="0">
            <anchor moveWithCells="1">
              <from>
                <xdr:col>7</xdr:col>
                <xdr:colOff>9525</xdr:colOff>
                <xdr:row>37</xdr:row>
                <xdr:rowOff>47625</xdr:rowOff>
              </from>
              <to>
                <xdr:col>8</xdr:col>
                <xdr:colOff>9525</xdr:colOff>
                <xdr:row>42</xdr:row>
                <xdr:rowOff>9525</xdr:rowOff>
              </to>
            </anchor>
          </controlPr>
        </control>
      </mc:Choice>
    </mc:AlternateContent>
    <mc:AlternateContent xmlns:mc="http://schemas.openxmlformats.org/markup-compatibility/2006">
      <mc:Choice Requires="x14">
        <control shapeId="6575" r:id="rId39" name="Check Box 431">
          <controlPr defaultSize="0" autoFill="0" autoLine="0" autoPict="0">
            <anchor moveWithCells="1">
              <from>
                <xdr:col>12</xdr:col>
                <xdr:colOff>9525</xdr:colOff>
                <xdr:row>31</xdr:row>
                <xdr:rowOff>47625</xdr:rowOff>
              </from>
              <to>
                <xdr:col>13</xdr:col>
                <xdr:colOff>9525</xdr:colOff>
                <xdr:row>36</xdr:row>
                <xdr:rowOff>9525</xdr:rowOff>
              </to>
            </anchor>
          </controlPr>
        </control>
      </mc:Choice>
    </mc:AlternateContent>
    <mc:AlternateContent xmlns:mc="http://schemas.openxmlformats.org/markup-compatibility/2006">
      <mc:Choice Requires="x14">
        <control shapeId="6576" r:id="rId40" name="Check Box 432">
          <controlPr defaultSize="0" autoFill="0" autoLine="0" autoPict="0">
            <anchor moveWithCells="1">
              <from>
                <xdr:col>12</xdr:col>
                <xdr:colOff>9525</xdr:colOff>
                <xdr:row>37</xdr:row>
                <xdr:rowOff>47625</xdr:rowOff>
              </from>
              <to>
                <xdr:col>13</xdr:col>
                <xdr:colOff>9525</xdr:colOff>
                <xdr:row>42</xdr:row>
                <xdr:rowOff>9525</xdr:rowOff>
              </to>
            </anchor>
          </controlPr>
        </control>
      </mc:Choice>
    </mc:AlternateContent>
    <mc:AlternateContent xmlns:mc="http://schemas.openxmlformats.org/markup-compatibility/2006">
      <mc:Choice Requires="x14">
        <control shapeId="6595" r:id="rId41" name="Check Box 451">
          <controlPr defaultSize="0" autoFill="0" autoLine="0" autoPict="0">
            <anchor moveWithCells="1">
              <from>
                <xdr:col>7</xdr:col>
                <xdr:colOff>19050</xdr:colOff>
                <xdr:row>16</xdr:row>
                <xdr:rowOff>57150</xdr:rowOff>
              </from>
              <to>
                <xdr:col>8</xdr:col>
                <xdr:colOff>19050</xdr:colOff>
                <xdr:row>16</xdr:row>
                <xdr:rowOff>304800</xdr:rowOff>
              </to>
            </anchor>
          </controlPr>
        </control>
      </mc:Choice>
    </mc:AlternateContent>
    <mc:AlternateContent xmlns:mc="http://schemas.openxmlformats.org/markup-compatibility/2006">
      <mc:Choice Requires="x14">
        <control shapeId="6596" r:id="rId42" name="Check Box 452">
          <controlPr defaultSize="0" autoFill="0" autoLine="0" autoPict="0">
            <anchor moveWithCells="1">
              <from>
                <xdr:col>7</xdr:col>
                <xdr:colOff>19050</xdr:colOff>
                <xdr:row>17</xdr:row>
                <xdr:rowOff>57150</xdr:rowOff>
              </from>
              <to>
                <xdr:col>8</xdr:col>
                <xdr:colOff>19050</xdr:colOff>
                <xdr:row>17</xdr:row>
                <xdr:rowOff>304800</xdr:rowOff>
              </to>
            </anchor>
          </controlPr>
        </control>
      </mc:Choice>
    </mc:AlternateContent>
    <mc:AlternateContent xmlns:mc="http://schemas.openxmlformats.org/markup-compatibility/2006">
      <mc:Choice Requires="x14">
        <control shapeId="6597" r:id="rId43" name="Check Box 453">
          <controlPr defaultSize="0" autoFill="0" autoLine="0" autoPict="0">
            <anchor moveWithCells="1">
              <from>
                <xdr:col>7</xdr:col>
                <xdr:colOff>19050</xdr:colOff>
                <xdr:row>18</xdr:row>
                <xdr:rowOff>57150</xdr:rowOff>
              </from>
              <to>
                <xdr:col>8</xdr:col>
                <xdr:colOff>19050</xdr:colOff>
                <xdr:row>18</xdr:row>
                <xdr:rowOff>304800</xdr:rowOff>
              </to>
            </anchor>
          </controlPr>
        </control>
      </mc:Choice>
    </mc:AlternateContent>
    <mc:AlternateContent xmlns:mc="http://schemas.openxmlformats.org/markup-compatibility/2006">
      <mc:Choice Requires="x14">
        <control shapeId="6598" r:id="rId44" name="Check Box 454">
          <controlPr defaultSize="0" autoFill="0" autoLine="0" autoPict="0">
            <anchor moveWithCells="1">
              <from>
                <xdr:col>7</xdr:col>
                <xdr:colOff>19050</xdr:colOff>
                <xdr:row>20</xdr:row>
                <xdr:rowOff>57150</xdr:rowOff>
              </from>
              <to>
                <xdr:col>8</xdr:col>
                <xdr:colOff>19050</xdr:colOff>
                <xdr:row>20</xdr:row>
                <xdr:rowOff>304800</xdr:rowOff>
              </to>
            </anchor>
          </controlPr>
        </control>
      </mc:Choice>
    </mc:AlternateContent>
    <mc:AlternateContent xmlns:mc="http://schemas.openxmlformats.org/markup-compatibility/2006">
      <mc:Choice Requires="x14">
        <control shapeId="6599" r:id="rId45" name="Check Box 455">
          <controlPr defaultSize="0" autoFill="0" autoLine="0" autoPict="0">
            <anchor moveWithCells="1">
              <from>
                <xdr:col>7</xdr:col>
                <xdr:colOff>19050</xdr:colOff>
                <xdr:row>21</xdr:row>
                <xdr:rowOff>57150</xdr:rowOff>
              </from>
              <to>
                <xdr:col>8</xdr:col>
                <xdr:colOff>19050</xdr:colOff>
                <xdr:row>21</xdr:row>
                <xdr:rowOff>304800</xdr:rowOff>
              </to>
            </anchor>
          </controlPr>
        </control>
      </mc:Choice>
    </mc:AlternateContent>
    <mc:AlternateContent xmlns:mc="http://schemas.openxmlformats.org/markup-compatibility/2006">
      <mc:Choice Requires="x14">
        <control shapeId="6600" r:id="rId46" name="Check Box 456">
          <controlPr defaultSize="0" autoFill="0" autoLine="0" autoPict="0">
            <anchor moveWithCells="1">
              <from>
                <xdr:col>7</xdr:col>
                <xdr:colOff>19050</xdr:colOff>
                <xdr:row>22</xdr:row>
                <xdr:rowOff>57150</xdr:rowOff>
              </from>
              <to>
                <xdr:col>8</xdr:col>
                <xdr:colOff>19050</xdr:colOff>
                <xdr:row>22</xdr:row>
                <xdr:rowOff>304800</xdr:rowOff>
              </to>
            </anchor>
          </controlPr>
        </control>
      </mc:Choice>
    </mc:AlternateContent>
    <mc:AlternateContent xmlns:mc="http://schemas.openxmlformats.org/markup-compatibility/2006">
      <mc:Choice Requires="x14">
        <control shapeId="6601" r:id="rId47" name="Check Box 457">
          <controlPr defaultSize="0" autoFill="0" autoLine="0" autoPict="0">
            <anchor moveWithCells="1">
              <from>
                <xdr:col>7</xdr:col>
                <xdr:colOff>19050</xdr:colOff>
                <xdr:row>23</xdr:row>
                <xdr:rowOff>57150</xdr:rowOff>
              </from>
              <to>
                <xdr:col>8</xdr:col>
                <xdr:colOff>19050</xdr:colOff>
                <xdr:row>23</xdr:row>
                <xdr:rowOff>304800</xdr:rowOff>
              </to>
            </anchor>
          </controlPr>
        </control>
      </mc:Choice>
    </mc:AlternateContent>
    <mc:AlternateContent xmlns:mc="http://schemas.openxmlformats.org/markup-compatibility/2006">
      <mc:Choice Requires="x14">
        <control shapeId="6602" r:id="rId48" name="Check Box 458">
          <controlPr defaultSize="0" autoFill="0" autoLine="0" autoPict="0">
            <anchor moveWithCells="1">
              <from>
                <xdr:col>7</xdr:col>
                <xdr:colOff>19050</xdr:colOff>
                <xdr:row>25</xdr:row>
                <xdr:rowOff>57150</xdr:rowOff>
              </from>
              <to>
                <xdr:col>8</xdr:col>
                <xdr:colOff>19050</xdr:colOff>
                <xdr:row>25</xdr:row>
                <xdr:rowOff>304800</xdr:rowOff>
              </to>
            </anchor>
          </controlPr>
        </control>
      </mc:Choice>
    </mc:AlternateContent>
    <mc:AlternateContent xmlns:mc="http://schemas.openxmlformats.org/markup-compatibility/2006">
      <mc:Choice Requires="x14">
        <control shapeId="6603" r:id="rId49" name="Check Box 459">
          <controlPr defaultSize="0" autoFill="0" autoLine="0" autoPict="0">
            <anchor moveWithCells="1">
              <from>
                <xdr:col>7</xdr:col>
                <xdr:colOff>19050</xdr:colOff>
                <xdr:row>26</xdr:row>
                <xdr:rowOff>57150</xdr:rowOff>
              </from>
              <to>
                <xdr:col>8</xdr:col>
                <xdr:colOff>19050</xdr:colOff>
                <xdr:row>26</xdr:row>
                <xdr:rowOff>304800</xdr:rowOff>
              </to>
            </anchor>
          </controlPr>
        </control>
      </mc:Choice>
    </mc:AlternateContent>
    <mc:AlternateContent xmlns:mc="http://schemas.openxmlformats.org/markup-compatibility/2006">
      <mc:Choice Requires="x14">
        <control shapeId="6604" r:id="rId50" name="Check Box 460">
          <controlPr defaultSize="0" autoFill="0" autoLine="0" autoPict="0">
            <anchor moveWithCells="1">
              <from>
                <xdr:col>7</xdr:col>
                <xdr:colOff>19050</xdr:colOff>
                <xdr:row>27</xdr:row>
                <xdr:rowOff>57150</xdr:rowOff>
              </from>
              <to>
                <xdr:col>8</xdr:col>
                <xdr:colOff>19050</xdr:colOff>
                <xdr:row>27</xdr:row>
                <xdr:rowOff>304800</xdr:rowOff>
              </to>
            </anchor>
          </controlPr>
        </control>
      </mc:Choice>
    </mc:AlternateContent>
    <mc:AlternateContent xmlns:mc="http://schemas.openxmlformats.org/markup-compatibility/2006">
      <mc:Choice Requires="x14">
        <control shapeId="6605" r:id="rId51" name="Check Box 461">
          <controlPr defaultSize="0" autoFill="0" autoLine="0" autoPict="0">
            <anchor moveWithCells="1">
              <from>
                <xdr:col>7</xdr:col>
                <xdr:colOff>19050</xdr:colOff>
                <xdr:row>29</xdr:row>
                <xdr:rowOff>57150</xdr:rowOff>
              </from>
              <to>
                <xdr:col>8</xdr:col>
                <xdr:colOff>19050</xdr:colOff>
                <xdr:row>29</xdr:row>
                <xdr:rowOff>304800</xdr:rowOff>
              </to>
            </anchor>
          </controlPr>
        </control>
      </mc:Choice>
    </mc:AlternateContent>
    <mc:AlternateContent xmlns:mc="http://schemas.openxmlformats.org/markup-compatibility/2006">
      <mc:Choice Requires="x14">
        <control shapeId="6606" r:id="rId52" name="Check Box 462">
          <controlPr defaultSize="0" autoFill="0" autoLine="0" autoPict="0">
            <anchor moveWithCells="1">
              <from>
                <xdr:col>12</xdr:col>
                <xdr:colOff>19050</xdr:colOff>
                <xdr:row>16</xdr:row>
                <xdr:rowOff>57150</xdr:rowOff>
              </from>
              <to>
                <xdr:col>13</xdr:col>
                <xdr:colOff>19050</xdr:colOff>
                <xdr:row>16</xdr:row>
                <xdr:rowOff>304800</xdr:rowOff>
              </to>
            </anchor>
          </controlPr>
        </control>
      </mc:Choice>
    </mc:AlternateContent>
    <mc:AlternateContent xmlns:mc="http://schemas.openxmlformats.org/markup-compatibility/2006">
      <mc:Choice Requires="x14">
        <control shapeId="6607" r:id="rId53" name="Check Box 463">
          <controlPr defaultSize="0" autoFill="0" autoLine="0" autoPict="0">
            <anchor moveWithCells="1">
              <from>
                <xdr:col>12</xdr:col>
                <xdr:colOff>19050</xdr:colOff>
                <xdr:row>17</xdr:row>
                <xdr:rowOff>57150</xdr:rowOff>
              </from>
              <to>
                <xdr:col>13</xdr:col>
                <xdr:colOff>19050</xdr:colOff>
                <xdr:row>17</xdr:row>
                <xdr:rowOff>304800</xdr:rowOff>
              </to>
            </anchor>
          </controlPr>
        </control>
      </mc:Choice>
    </mc:AlternateContent>
    <mc:AlternateContent xmlns:mc="http://schemas.openxmlformats.org/markup-compatibility/2006">
      <mc:Choice Requires="x14">
        <control shapeId="6608" r:id="rId54" name="Check Box 464">
          <controlPr defaultSize="0" autoFill="0" autoLine="0" autoPict="0">
            <anchor moveWithCells="1">
              <from>
                <xdr:col>12</xdr:col>
                <xdr:colOff>19050</xdr:colOff>
                <xdr:row>18</xdr:row>
                <xdr:rowOff>57150</xdr:rowOff>
              </from>
              <to>
                <xdr:col>13</xdr:col>
                <xdr:colOff>19050</xdr:colOff>
                <xdr:row>18</xdr:row>
                <xdr:rowOff>304800</xdr:rowOff>
              </to>
            </anchor>
          </controlPr>
        </control>
      </mc:Choice>
    </mc:AlternateContent>
    <mc:AlternateContent xmlns:mc="http://schemas.openxmlformats.org/markup-compatibility/2006">
      <mc:Choice Requires="x14">
        <control shapeId="6609" r:id="rId55" name="Check Box 465">
          <controlPr defaultSize="0" autoFill="0" autoLine="0" autoPict="0">
            <anchor moveWithCells="1">
              <from>
                <xdr:col>12</xdr:col>
                <xdr:colOff>19050</xdr:colOff>
                <xdr:row>20</xdr:row>
                <xdr:rowOff>57150</xdr:rowOff>
              </from>
              <to>
                <xdr:col>13</xdr:col>
                <xdr:colOff>19050</xdr:colOff>
                <xdr:row>20</xdr:row>
                <xdr:rowOff>304800</xdr:rowOff>
              </to>
            </anchor>
          </controlPr>
        </control>
      </mc:Choice>
    </mc:AlternateContent>
    <mc:AlternateContent xmlns:mc="http://schemas.openxmlformats.org/markup-compatibility/2006">
      <mc:Choice Requires="x14">
        <control shapeId="6610" r:id="rId56" name="Check Box 466">
          <controlPr defaultSize="0" autoFill="0" autoLine="0" autoPict="0">
            <anchor moveWithCells="1">
              <from>
                <xdr:col>12</xdr:col>
                <xdr:colOff>19050</xdr:colOff>
                <xdr:row>21</xdr:row>
                <xdr:rowOff>57150</xdr:rowOff>
              </from>
              <to>
                <xdr:col>13</xdr:col>
                <xdr:colOff>19050</xdr:colOff>
                <xdr:row>21</xdr:row>
                <xdr:rowOff>304800</xdr:rowOff>
              </to>
            </anchor>
          </controlPr>
        </control>
      </mc:Choice>
    </mc:AlternateContent>
    <mc:AlternateContent xmlns:mc="http://schemas.openxmlformats.org/markup-compatibility/2006">
      <mc:Choice Requires="x14">
        <control shapeId="6611" r:id="rId57" name="Check Box 467">
          <controlPr defaultSize="0" autoFill="0" autoLine="0" autoPict="0">
            <anchor moveWithCells="1">
              <from>
                <xdr:col>12</xdr:col>
                <xdr:colOff>19050</xdr:colOff>
                <xdr:row>22</xdr:row>
                <xdr:rowOff>57150</xdr:rowOff>
              </from>
              <to>
                <xdr:col>13</xdr:col>
                <xdr:colOff>19050</xdr:colOff>
                <xdr:row>22</xdr:row>
                <xdr:rowOff>304800</xdr:rowOff>
              </to>
            </anchor>
          </controlPr>
        </control>
      </mc:Choice>
    </mc:AlternateContent>
    <mc:AlternateContent xmlns:mc="http://schemas.openxmlformats.org/markup-compatibility/2006">
      <mc:Choice Requires="x14">
        <control shapeId="6612" r:id="rId58" name="Check Box 468">
          <controlPr defaultSize="0" autoFill="0" autoLine="0" autoPict="0">
            <anchor moveWithCells="1">
              <from>
                <xdr:col>12</xdr:col>
                <xdr:colOff>19050</xdr:colOff>
                <xdr:row>23</xdr:row>
                <xdr:rowOff>57150</xdr:rowOff>
              </from>
              <to>
                <xdr:col>13</xdr:col>
                <xdr:colOff>19050</xdr:colOff>
                <xdr:row>23</xdr:row>
                <xdr:rowOff>304800</xdr:rowOff>
              </to>
            </anchor>
          </controlPr>
        </control>
      </mc:Choice>
    </mc:AlternateContent>
    <mc:AlternateContent xmlns:mc="http://schemas.openxmlformats.org/markup-compatibility/2006">
      <mc:Choice Requires="x14">
        <control shapeId="6613" r:id="rId59" name="Check Box 469">
          <controlPr defaultSize="0" autoFill="0" autoLine="0" autoPict="0">
            <anchor moveWithCells="1">
              <from>
                <xdr:col>12</xdr:col>
                <xdr:colOff>19050</xdr:colOff>
                <xdr:row>25</xdr:row>
                <xdr:rowOff>57150</xdr:rowOff>
              </from>
              <to>
                <xdr:col>13</xdr:col>
                <xdr:colOff>19050</xdr:colOff>
                <xdr:row>25</xdr:row>
                <xdr:rowOff>304800</xdr:rowOff>
              </to>
            </anchor>
          </controlPr>
        </control>
      </mc:Choice>
    </mc:AlternateContent>
    <mc:AlternateContent xmlns:mc="http://schemas.openxmlformats.org/markup-compatibility/2006">
      <mc:Choice Requires="x14">
        <control shapeId="6614" r:id="rId60" name="Check Box 470">
          <controlPr defaultSize="0" autoFill="0" autoLine="0" autoPict="0">
            <anchor moveWithCells="1">
              <from>
                <xdr:col>12</xdr:col>
                <xdr:colOff>19050</xdr:colOff>
                <xdr:row>26</xdr:row>
                <xdr:rowOff>57150</xdr:rowOff>
              </from>
              <to>
                <xdr:col>13</xdr:col>
                <xdr:colOff>19050</xdr:colOff>
                <xdr:row>26</xdr:row>
                <xdr:rowOff>304800</xdr:rowOff>
              </to>
            </anchor>
          </controlPr>
        </control>
      </mc:Choice>
    </mc:AlternateContent>
    <mc:AlternateContent xmlns:mc="http://schemas.openxmlformats.org/markup-compatibility/2006">
      <mc:Choice Requires="x14">
        <control shapeId="6615" r:id="rId61" name="Check Box 471">
          <controlPr defaultSize="0" autoFill="0" autoLine="0" autoPict="0">
            <anchor moveWithCells="1">
              <from>
                <xdr:col>12</xdr:col>
                <xdr:colOff>19050</xdr:colOff>
                <xdr:row>27</xdr:row>
                <xdr:rowOff>57150</xdr:rowOff>
              </from>
              <to>
                <xdr:col>13</xdr:col>
                <xdr:colOff>19050</xdr:colOff>
                <xdr:row>27</xdr:row>
                <xdr:rowOff>304800</xdr:rowOff>
              </to>
            </anchor>
          </controlPr>
        </control>
      </mc:Choice>
    </mc:AlternateContent>
    <mc:AlternateContent xmlns:mc="http://schemas.openxmlformats.org/markup-compatibility/2006">
      <mc:Choice Requires="x14">
        <control shapeId="6616" r:id="rId62" name="Check Box 472">
          <controlPr defaultSize="0" autoFill="0" autoLine="0" autoPict="0">
            <anchor moveWithCells="1">
              <from>
                <xdr:col>12</xdr:col>
                <xdr:colOff>19050</xdr:colOff>
                <xdr:row>29</xdr:row>
                <xdr:rowOff>57150</xdr:rowOff>
              </from>
              <to>
                <xdr:col>13</xdr:col>
                <xdr:colOff>19050</xdr:colOff>
                <xdr:row>29</xdr:row>
                <xdr:rowOff>304800</xdr:rowOff>
              </to>
            </anchor>
          </controlPr>
        </control>
      </mc:Choice>
    </mc:AlternateContent>
    <mc:AlternateContent xmlns:mc="http://schemas.openxmlformats.org/markup-compatibility/2006">
      <mc:Choice Requires="x14">
        <control shapeId="6617" r:id="rId63" name="Check Box 473">
          <controlPr defaultSize="0" autoFill="0" autoLine="0" autoPict="0">
            <anchor moveWithCells="1">
              <from>
                <xdr:col>22</xdr:col>
                <xdr:colOff>19050</xdr:colOff>
                <xdr:row>16</xdr:row>
                <xdr:rowOff>57150</xdr:rowOff>
              </from>
              <to>
                <xdr:col>23</xdr:col>
                <xdr:colOff>19050</xdr:colOff>
                <xdr:row>16</xdr:row>
                <xdr:rowOff>304800</xdr:rowOff>
              </to>
            </anchor>
          </controlPr>
        </control>
      </mc:Choice>
    </mc:AlternateContent>
    <mc:AlternateContent xmlns:mc="http://schemas.openxmlformats.org/markup-compatibility/2006">
      <mc:Choice Requires="x14">
        <control shapeId="6618" r:id="rId64" name="Check Box 474">
          <controlPr defaultSize="0" autoFill="0" autoLine="0" autoPict="0">
            <anchor moveWithCells="1">
              <from>
                <xdr:col>22</xdr:col>
                <xdr:colOff>19050</xdr:colOff>
                <xdr:row>17</xdr:row>
                <xdr:rowOff>57150</xdr:rowOff>
              </from>
              <to>
                <xdr:col>23</xdr:col>
                <xdr:colOff>19050</xdr:colOff>
                <xdr:row>17</xdr:row>
                <xdr:rowOff>304800</xdr:rowOff>
              </to>
            </anchor>
          </controlPr>
        </control>
      </mc:Choice>
    </mc:AlternateContent>
    <mc:AlternateContent xmlns:mc="http://schemas.openxmlformats.org/markup-compatibility/2006">
      <mc:Choice Requires="x14">
        <control shapeId="6619" r:id="rId65" name="Check Box 475">
          <controlPr defaultSize="0" autoFill="0" autoLine="0" autoPict="0">
            <anchor moveWithCells="1">
              <from>
                <xdr:col>22</xdr:col>
                <xdr:colOff>19050</xdr:colOff>
                <xdr:row>18</xdr:row>
                <xdr:rowOff>57150</xdr:rowOff>
              </from>
              <to>
                <xdr:col>23</xdr:col>
                <xdr:colOff>19050</xdr:colOff>
                <xdr:row>18</xdr:row>
                <xdr:rowOff>304800</xdr:rowOff>
              </to>
            </anchor>
          </controlPr>
        </control>
      </mc:Choice>
    </mc:AlternateContent>
    <mc:AlternateContent xmlns:mc="http://schemas.openxmlformats.org/markup-compatibility/2006">
      <mc:Choice Requires="x14">
        <control shapeId="6620" r:id="rId66" name="Check Box 476">
          <controlPr defaultSize="0" autoFill="0" autoLine="0" autoPict="0">
            <anchor moveWithCells="1">
              <from>
                <xdr:col>22</xdr:col>
                <xdr:colOff>19050</xdr:colOff>
                <xdr:row>20</xdr:row>
                <xdr:rowOff>57150</xdr:rowOff>
              </from>
              <to>
                <xdr:col>23</xdr:col>
                <xdr:colOff>19050</xdr:colOff>
                <xdr:row>20</xdr:row>
                <xdr:rowOff>304800</xdr:rowOff>
              </to>
            </anchor>
          </controlPr>
        </control>
      </mc:Choice>
    </mc:AlternateContent>
    <mc:AlternateContent xmlns:mc="http://schemas.openxmlformats.org/markup-compatibility/2006">
      <mc:Choice Requires="x14">
        <control shapeId="6621" r:id="rId67" name="Check Box 477">
          <controlPr defaultSize="0" autoFill="0" autoLine="0" autoPict="0">
            <anchor moveWithCells="1">
              <from>
                <xdr:col>22</xdr:col>
                <xdr:colOff>19050</xdr:colOff>
                <xdr:row>21</xdr:row>
                <xdr:rowOff>57150</xdr:rowOff>
              </from>
              <to>
                <xdr:col>23</xdr:col>
                <xdr:colOff>19050</xdr:colOff>
                <xdr:row>21</xdr:row>
                <xdr:rowOff>304800</xdr:rowOff>
              </to>
            </anchor>
          </controlPr>
        </control>
      </mc:Choice>
    </mc:AlternateContent>
    <mc:AlternateContent xmlns:mc="http://schemas.openxmlformats.org/markup-compatibility/2006">
      <mc:Choice Requires="x14">
        <control shapeId="6622" r:id="rId68" name="Check Box 478">
          <controlPr defaultSize="0" autoFill="0" autoLine="0" autoPict="0">
            <anchor moveWithCells="1">
              <from>
                <xdr:col>22</xdr:col>
                <xdr:colOff>19050</xdr:colOff>
                <xdr:row>22</xdr:row>
                <xdr:rowOff>57150</xdr:rowOff>
              </from>
              <to>
                <xdr:col>23</xdr:col>
                <xdr:colOff>19050</xdr:colOff>
                <xdr:row>22</xdr:row>
                <xdr:rowOff>304800</xdr:rowOff>
              </to>
            </anchor>
          </controlPr>
        </control>
      </mc:Choice>
    </mc:AlternateContent>
    <mc:AlternateContent xmlns:mc="http://schemas.openxmlformats.org/markup-compatibility/2006">
      <mc:Choice Requires="x14">
        <control shapeId="6623" r:id="rId69" name="Check Box 479">
          <controlPr defaultSize="0" autoFill="0" autoLine="0" autoPict="0">
            <anchor moveWithCells="1">
              <from>
                <xdr:col>22</xdr:col>
                <xdr:colOff>19050</xdr:colOff>
                <xdr:row>23</xdr:row>
                <xdr:rowOff>57150</xdr:rowOff>
              </from>
              <to>
                <xdr:col>23</xdr:col>
                <xdr:colOff>19050</xdr:colOff>
                <xdr:row>23</xdr:row>
                <xdr:rowOff>304800</xdr:rowOff>
              </to>
            </anchor>
          </controlPr>
        </control>
      </mc:Choice>
    </mc:AlternateContent>
    <mc:AlternateContent xmlns:mc="http://schemas.openxmlformats.org/markup-compatibility/2006">
      <mc:Choice Requires="x14">
        <control shapeId="6624" r:id="rId70" name="Check Box 480">
          <controlPr defaultSize="0" autoFill="0" autoLine="0" autoPict="0">
            <anchor moveWithCells="1">
              <from>
                <xdr:col>22</xdr:col>
                <xdr:colOff>19050</xdr:colOff>
                <xdr:row>25</xdr:row>
                <xdr:rowOff>57150</xdr:rowOff>
              </from>
              <to>
                <xdr:col>23</xdr:col>
                <xdr:colOff>19050</xdr:colOff>
                <xdr:row>25</xdr:row>
                <xdr:rowOff>304800</xdr:rowOff>
              </to>
            </anchor>
          </controlPr>
        </control>
      </mc:Choice>
    </mc:AlternateContent>
    <mc:AlternateContent xmlns:mc="http://schemas.openxmlformats.org/markup-compatibility/2006">
      <mc:Choice Requires="x14">
        <control shapeId="6625" r:id="rId71" name="Check Box 481">
          <controlPr defaultSize="0" autoFill="0" autoLine="0" autoPict="0">
            <anchor moveWithCells="1">
              <from>
                <xdr:col>22</xdr:col>
                <xdr:colOff>19050</xdr:colOff>
                <xdr:row>26</xdr:row>
                <xdr:rowOff>57150</xdr:rowOff>
              </from>
              <to>
                <xdr:col>23</xdr:col>
                <xdr:colOff>19050</xdr:colOff>
                <xdr:row>26</xdr:row>
                <xdr:rowOff>304800</xdr:rowOff>
              </to>
            </anchor>
          </controlPr>
        </control>
      </mc:Choice>
    </mc:AlternateContent>
    <mc:AlternateContent xmlns:mc="http://schemas.openxmlformats.org/markup-compatibility/2006">
      <mc:Choice Requires="x14">
        <control shapeId="6626" r:id="rId72" name="Check Box 482">
          <controlPr defaultSize="0" autoFill="0" autoLine="0" autoPict="0">
            <anchor moveWithCells="1">
              <from>
                <xdr:col>22</xdr:col>
                <xdr:colOff>19050</xdr:colOff>
                <xdr:row>27</xdr:row>
                <xdr:rowOff>57150</xdr:rowOff>
              </from>
              <to>
                <xdr:col>23</xdr:col>
                <xdr:colOff>19050</xdr:colOff>
                <xdr:row>27</xdr:row>
                <xdr:rowOff>304800</xdr:rowOff>
              </to>
            </anchor>
          </controlPr>
        </control>
      </mc:Choice>
    </mc:AlternateContent>
    <mc:AlternateContent xmlns:mc="http://schemas.openxmlformats.org/markup-compatibility/2006">
      <mc:Choice Requires="x14">
        <control shapeId="6627" r:id="rId73" name="Check Box 483">
          <controlPr defaultSize="0" autoFill="0" autoLine="0" autoPict="0">
            <anchor moveWithCells="1">
              <from>
                <xdr:col>22</xdr:col>
                <xdr:colOff>19050</xdr:colOff>
                <xdr:row>29</xdr:row>
                <xdr:rowOff>57150</xdr:rowOff>
              </from>
              <to>
                <xdr:col>23</xdr:col>
                <xdr:colOff>19050</xdr:colOff>
                <xdr:row>29</xdr:row>
                <xdr:rowOff>304800</xdr:rowOff>
              </to>
            </anchor>
          </controlPr>
        </control>
      </mc:Choice>
    </mc:AlternateContent>
    <mc:AlternateContent xmlns:mc="http://schemas.openxmlformats.org/markup-compatibility/2006">
      <mc:Choice Requires="x14">
        <control shapeId="6628" r:id="rId74" name="Check Box 484">
          <controlPr defaultSize="0" autoFill="0" autoLine="0" autoPict="0">
            <anchor moveWithCells="1">
              <from>
                <xdr:col>33</xdr:col>
                <xdr:colOff>19050</xdr:colOff>
                <xdr:row>16</xdr:row>
                <xdr:rowOff>57150</xdr:rowOff>
              </from>
              <to>
                <xdr:col>34</xdr:col>
                <xdr:colOff>19050</xdr:colOff>
                <xdr:row>16</xdr:row>
                <xdr:rowOff>304800</xdr:rowOff>
              </to>
            </anchor>
          </controlPr>
        </control>
      </mc:Choice>
    </mc:AlternateContent>
    <mc:AlternateContent xmlns:mc="http://schemas.openxmlformats.org/markup-compatibility/2006">
      <mc:Choice Requires="x14">
        <control shapeId="6629" r:id="rId75" name="Check Box 485">
          <controlPr defaultSize="0" autoFill="0" autoLine="0" autoPict="0">
            <anchor moveWithCells="1">
              <from>
                <xdr:col>33</xdr:col>
                <xdr:colOff>19050</xdr:colOff>
                <xdr:row>17</xdr:row>
                <xdr:rowOff>57150</xdr:rowOff>
              </from>
              <to>
                <xdr:col>34</xdr:col>
                <xdr:colOff>19050</xdr:colOff>
                <xdr:row>17</xdr:row>
                <xdr:rowOff>304800</xdr:rowOff>
              </to>
            </anchor>
          </controlPr>
        </control>
      </mc:Choice>
    </mc:AlternateContent>
    <mc:AlternateContent xmlns:mc="http://schemas.openxmlformats.org/markup-compatibility/2006">
      <mc:Choice Requires="x14">
        <control shapeId="6630" r:id="rId76" name="Check Box 486">
          <controlPr defaultSize="0" autoFill="0" autoLine="0" autoPict="0">
            <anchor moveWithCells="1">
              <from>
                <xdr:col>33</xdr:col>
                <xdr:colOff>19050</xdr:colOff>
                <xdr:row>18</xdr:row>
                <xdr:rowOff>57150</xdr:rowOff>
              </from>
              <to>
                <xdr:col>34</xdr:col>
                <xdr:colOff>19050</xdr:colOff>
                <xdr:row>18</xdr:row>
                <xdr:rowOff>304800</xdr:rowOff>
              </to>
            </anchor>
          </controlPr>
        </control>
      </mc:Choice>
    </mc:AlternateContent>
    <mc:AlternateContent xmlns:mc="http://schemas.openxmlformats.org/markup-compatibility/2006">
      <mc:Choice Requires="x14">
        <control shapeId="6631" r:id="rId77" name="Check Box 487">
          <controlPr defaultSize="0" autoFill="0" autoLine="0" autoPict="0">
            <anchor moveWithCells="1">
              <from>
                <xdr:col>33</xdr:col>
                <xdr:colOff>19050</xdr:colOff>
                <xdr:row>20</xdr:row>
                <xdr:rowOff>57150</xdr:rowOff>
              </from>
              <to>
                <xdr:col>34</xdr:col>
                <xdr:colOff>19050</xdr:colOff>
                <xdr:row>20</xdr:row>
                <xdr:rowOff>304800</xdr:rowOff>
              </to>
            </anchor>
          </controlPr>
        </control>
      </mc:Choice>
    </mc:AlternateContent>
    <mc:AlternateContent xmlns:mc="http://schemas.openxmlformats.org/markup-compatibility/2006">
      <mc:Choice Requires="x14">
        <control shapeId="6632" r:id="rId78" name="Check Box 488">
          <controlPr defaultSize="0" autoFill="0" autoLine="0" autoPict="0">
            <anchor moveWithCells="1">
              <from>
                <xdr:col>33</xdr:col>
                <xdr:colOff>19050</xdr:colOff>
                <xdr:row>21</xdr:row>
                <xdr:rowOff>57150</xdr:rowOff>
              </from>
              <to>
                <xdr:col>34</xdr:col>
                <xdr:colOff>19050</xdr:colOff>
                <xdr:row>21</xdr:row>
                <xdr:rowOff>304800</xdr:rowOff>
              </to>
            </anchor>
          </controlPr>
        </control>
      </mc:Choice>
    </mc:AlternateContent>
    <mc:AlternateContent xmlns:mc="http://schemas.openxmlformats.org/markup-compatibility/2006">
      <mc:Choice Requires="x14">
        <control shapeId="6633" r:id="rId79" name="Check Box 489">
          <controlPr defaultSize="0" autoFill="0" autoLine="0" autoPict="0">
            <anchor moveWithCells="1">
              <from>
                <xdr:col>33</xdr:col>
                <xdr:colOff>19050</xdr:colOff>
                <xdr:row>22</xdr:row>
                <xdr:rowOff>57150</xdr:rowOff>
              </from>
              <to>
                <xdr:col>34</xdr:col>
                <xdr:colOff>19050</xdr:colOff>
                <xdr:row>22</xdr:row>
                <xdr:rowOff>304800</xdr:rowOff>
              </to>
            </anchor>
          </controlPr>
        </control>
      </mc:Choice>
    </mc:AlternateContent>
    <mc:AlternateContent xmlns:mc="http://schemas.openxmlformats.org/markup-compatibility/2006">
      <mc:Choice Requires="x14">
        <control shapeId="6634" r:id="rId80" name="Check Box 490">
          <controlPr defaultSize="0" autoFill="0" autoLine="0" autoPict="0">
            <anchor moveWithCells="1">
              <from>
                <xdr:col>33</xdr:col>
                <xdr:colOff>19050</xdr:colOff>
                <xdr:row>23</xdr:row>
                <xdr:rowOff>57150</xdr:rowOff>
              </from>
              <to>
                <xdr:col>34</xdr:col>
                <xdr:colOff>19050</xdr:colOff>
                <xdr:row>23</xdr:row>
                <xdr:rowOff>304800</xdr:rowOff>
              </to>
            </anchor>
          </controlPr>
        </control>
      </mc:Choice>
    </mc:AlternateContent>
    <mc:AlternateContent xmlns:mc="http://schemas.openxmlformats.org/markup-compatibility/2006">
      <mc:Choice Requires="x14">
        <control shapeId="6635" r:id="rId81" name="Check Box 491">
          <controlPr defaultSize="0" autoFill="0" autoLine="0" autoPict="0">
            <anchor moveWithCells="1">
              <from>
                <xdr:col>33</xdr:col>
                <xdr:colOff>19050</xdr:colOff>
                <xdr:row>25</xdr:row>
                <xdr:rowOff>57150</xdr:rowOff>
              </from>
              <to>
                <xdr:col>34</xdr:col>
                <xdr:colOff>19050</xdr:colOff>
                <xdr:row>25</xdr:row>
                <xdr:rowOff>304800</xdr:rowOff>
              </to>
            </anchor>
          </controlPr>
        </control>
      </mc:Choice>
    </mc:AlternateContent>
    <mc:AlternateContent xmlns:mc="http://schemas.openxmlformats.org/markup-compatibility/2006">
      <mc:Choice Requires="x14">
        <control shapeId="6636" r:id="rId82" name="Check Box 492">
          <controlPr defaultSize="0" autoFill="0" autoLine="0" autoPict="0">
            <anchor moveWithCells="1">
              <from>
                <xdr:col>33</xdr:col>
                <xdr:colOff>19050</xdr:colOff>
                <xdr:row>26</xdr:row>
                <xdr:rowOff>57150</xdr:rowOff>
              </from>
              <to>
                <xdr:col>34</xdr:col>
                <xdr:colOff>19050</xdr:colOff>
                <xdr:row>26</xdr:row>
                <xdr:rowOff>304800</xdr:rowOff>
              </to>
            </anchor>
          </controlPr>
        </control>
      </mc:Choice>
    </mc:AlternateContent>
    <mc:AlternateContent xmlns:mc="http://schemas.openxmlformats.org/markup-compatibility/2006">
      <mc:Choice Requires="x14">
        <control shapeId="6637" r:id="rId83" name="Check Box 493">
          <controlPr defaultSize="0" autoFill="0" autoLine="0" autoPict="0">
            <anchor moveWithCells="1">
              <from>
                <xdr:col>33</xdr:col>
                <xdr:colOff>19050</xdr:colOff>
                <xdr:row>27</xdr:row>
                <xdr:rowOff>57150</xdr:rowOff>
              </from>
              <to>
                <xdr:col>34</xdr:col>
                <xdr:colOff>19050</xdr:colOff>
                <xdr:row>27</xdr:row>
                <xdr:rowOff>304800</xdr:rowOff>
              </to>
            </anchor>
          </controlPr>
        </control>
      </mc:Choice>
    </mc:AlternateContent>
    <mc:AlternateContent xmlns:mc="http://schemas.openxmlformats.org/markup-compatibility/2006">
      <mc:Choice Requires="x14">
        <control shapeId="6638" r:id="rId84" name="Check Box 494">
          <controlPr defaultSize="0" autoFill="0" autoLine="0" autoPict="0">
            <anchor moveWithCells="1">
              <from>
                <xdr:col>33</xdr:col>
                <xdr:colOff>19050</xdr:colOff>
                <xdr:row>29</xdr:row>
                <xdr:rowOff>57150</xdr:rowOff>
              </from>
              <to>
                <xdr:col>34</xdr:col>
                <xdr:colOff>19050</xdr:colOff>
                <xdr:row>29</xdr:row>
                <xdr:rowOff>304800</xdr:rowOff>
              </to>
            </anchor>
          </controlPr>
        </control>
      </mc:Choice>
    </mc:AlternateContent>
    <mc:AlternateContent xmlns:mc="http://schemas.openxmlformats.org/markup-compatibility/2006">
      <mc:Choice Requires="x14">
        <control shapeId="6646" r:id="rId85" name="Check Box 502">
          <controlPr defaultSize="0" autoFill="0" autoLine="0" autoPict="0">
            <anchor moveWithCells="1">
              <from>
                <xdr:col>7</xdr:col>
                <xdr:colOff>19050</xdr:colOff>
                <xdr:row>28</xdr:row>
                <xdr:rowOff>57150</xdr:rowOff>
              </from>
              <to>
                <xdr:col>8</xdr:col>
                <xdr:colOff>19050</xdr:colOff>
                <xdr:row>28</xdr:row>
                <xdr:rowOff>304800</xdr:rowOff>
              </to>
            </anchor>
          </controlPr>
        </control>
      </mc:Choice>
    </mc:AlternateContent>
    <mc:AlternateContent xmlns:mc="http://schemas.openxmlformats.org/markup-compatibility/2006">
      <mc:Choice Requires="x14">
        <control shapeId="6647" r:id="rId86" name="Check Box 503">
          <controlPr defaultSize="0" autoFill="0" autoLine="0" autoPict="0">
            <anchor moveWithCells="1">
              <from>
                <xdr:col>12</xdr:col>
                <xdr:colOff>19050</xdr:colOff>
                <xdr:row>28</xdr:row>
                <xdr:rowOff>57150</xdr:rowOff>
              </from>
              <to>
                <xdr:col>13</xdr:col>
                <xdr:colOff>19050</xdr:colOff>
                <xdr:row>28</xdr:row>
                <xdr:rowOff>304800</xdr:rowOff>
              </to>
            </anchor>
          </controlPr>
        </control>
      </mc:Choice>
    </mc:AlternateContent>
    <mc:AlternateContent xmlns:mc="http://schemas.openxmlformats.org/markup-compatibility/2006">
      <mc:Choice Requires="x14">
        <control shapeId="6648" r:id="rId87" name="Check Box 504">
          <controlPr defaultSize="0" autoFill="0" autoLine="0" autoPict="0">
            <anchor moveWithCells="1">
              <from>
                <xdr:col>22</xdr:col>
                <xdr:colOff>19050</xdr:colOff>
                <xdr:row>28</xdr:row>
                <xdr:rowOff>57150</xdr:rowOff>
              </from>
              <to>
                <xdr:col>23</xdr:col>
                <xdr:colOff>19050</xdr:colOff>
                <xdr:row>28</xdr:row>
                <xdr:rowOff>304800</xdr:rowOff>
              </to>
            </anchor>
          </controlPr>
        </control>
      </mc:Choice>
    </mc:AlternateContent>
    <mc:AlternateContent xmlns:mc="http://schemas.openxmlformats.org/markup-compatibility/2006">
      <mc:Choice Requires="x14">
        <control shapeId="6649" r:id="rId88" name="Check Box 505">
          <controlPr defaultSize="0" autoFill="0" autoLine="0" autoPict="0">
            <anchor moveWithCells="1">
              <from>
                <xdr:col>33</xdr:col>
                <xdr:colOff>19050</xdr:colOff>
                <xdr:row>28</xdr:row>
                <xdr:rowOff>57150</xdr:rowOff>
              </from>
              <to>
                <xdr:col>34</xdr:col>
                <xdr:colOff>19050</xdr:colOff>
                <xdr:row>28</xdr:row>
                <xdr:rowOff>304800</xdr:rowOff>
              </to>
            </anchor>
          </controlPr>
        </control>
      </mc:Choice>
    </mc:AlternateContent>
    <mc:AlternateContent xmlns:mc="http://schemas.openxmlformats.org/markup-compatibility/2006">
      <mc:Choice Requires="x14">
        <control shapeId="6650" r:id="rId89" name="Check Box 506">
          <controlPr defaultSize="0" autoFill="0" autoLine="0" autoPict="0">
            <anchor moveWithCells="1">
              <from>
                <xdr:col>7</xdr:col>
                <xdr:colOff>19050</xdr:colOff>
                <xdr:row>24</xdr:row>
                <xdr:rowOff>57150</xdr:rowOff>
              </from>
              <to>
                <xdr:col>8</xdr:col>
                <xdr:colOff>19050</xdr:colOff>
                <xdr:row>24</xdr:row>
                <xdr:rowOff>304800</xdr:rowOff>
              </to>
            </anchor>
          </controlPr>
        </control>
      </mc:Choice>
    </mc:AlternateContent>
    <mc:AlternateContent xmlns:mc="http://schemas.openxmlformats.org/markup-compatibility/2006">
      <mc:Choice Requires="x14">
        <control shapeId="6651" r:id="rId90" name="Check Box 507">
          <controlPr defaultSize="0" autoFill="0" autoLine="0" autoPict="0">
            <anchor moveWithCells="1">
              <from>
                <xdr:col>7</xdr:col>
                <xdr:colOff>19050</xdr:colOff>
                <xdr:row>24</xdr:row>
                <xdr:rowOff>57150</xdr:rowOff>
              </from>
              <to>
                <xdr:col>8</xdr:col>
                <xdr:colOff>19050</xdr:colOff>
                <xdr:row>24</xdr:row>
                <xdr:rowOff>304800</xdr:rowOff>
              </to>
            </anchor>
          </controlPr>
        </control>
      </mc:Choice>
    </mc:AlternateContent>
    <mc:AlternateContent xmlns:mc="http://schemas.openxmlformats.org/markup-compatibility/2006">
      <mc:Choice Requires="x14">
        <control shapeId="6652" r:id="rId91" name="Check Box 508">
          <controlPr defaultSize="0" autoFill="0" autoLine="0" autoPict="0">
            <anchor moveWithCells="1">
              <from>
                <xdr:col>12</xdr:col>
                <xdr:colOff>19050</xdr:colOff>
                <xdr:row>24</xdr:row>
                <xdr:rowOff>57150</xdr:rowOff>
              </from>
              <to>
                <xdr:col>13</xdr:col>
                <xdr:colOff>19050</xdr:colOff>
                <xdr:row>24</xdr:row>
                <xdr:rowOff>304800</xdr:rowOff>
              </to>
            </anchor>
          </controlPr>
        </control>
      </mc:Choice>
    </mc:AlternateContent>
    <mc:AlternateContent xmlns:mc="http://schemas.openxmlformats.org/markup-compatibility/2006">
      <mc:Choice Requires="x14">
        <control shapeId="6653" r:id="rId92" name="Check Box 509">
          <controlPr defaultSize="0" autoFill="0" autoLine="0" autoPict="0">
            <anchor moveWithCells="1">
              <from>
                <xdr:col>12</xdr:col>
                <xdr:colOff>19050</xdr:colOff>
                <xdr:row>24</xdr:row>
                <xdr:rowOff>57150</xdr:rowOff>
              </from>
              <to>
                <xdr:col>13</xdr:col>
                <xdr:colOff>19050</xdr:colOff>
                <xdr:row>24</xdr:row>
                <xdr:rowOff>304800</xdr:rowOff>
              </to>
            </anchor>
          </controlPr>
        </control>
      </mc:Choice>
    </mc:AlternateContent>
    <mc:AlternateContent xmlns:mc="http://schemas.openxmlformats.org/markup-compatibility/2006">
      <mc:Choice Requires="x14">
        <control shapeId="6654" r:id="rId93" name="Check Box 510">
          <controlPr defaultSize="0" autoFill="0" autoLine="0" autoPict="0">
            <anchor moveWithCells="1">
              <from>
                <xdr:col>22</xdr:col>
                <xdr:colOff>19050</xdr:colOff>
                <xdr:row>24</xdr:row>
                <xdr:rowOff>57150</xdr:rowOff>
              </from>
              <to>
                <xdr:col>23</xdr:col>
                <xdr:colOff>19050</xdr:colOff>
                <xdr:row>24</xdr:row>
                <xdr:rowOff>304800</xdr:rowOff>
              </to>
            </anchor>
          </controlPr>
        </control>
      </mc:Choice>
    </mc:AlternateContent>
    <mc:AlternateContent xmlns:mc="http://schemas.openxmlformats.org/markup-compatibility/2006">
      <mc:Choice Requires="x14">
        <control shapeId="6655" r:id="rId94" name="Check Box 511">
          <controlPr defaultSize="0" autoFill="0" autoLine="0" autoPict="0">
            <anchor moveWithCells="1">
              <from>
                <xdr:col>22</xdr:col>
                <xdr:colOff>19050</xdr:colOff>
                <xdr:row>24</xdr:row>
                <xdr:rowOff>57150</xdr:rowOff>
              </from>
              <to>
                <xdr:col>23</xdr:col>
                <xdr:colOff>19050</xdr:colOff>
                <xdr:row>24</xdr:row>
                <xdr:rowOff>304800</xdr:rowOff>
              </to>
            </anchor>
          </controlPr>
        </control>
      </mc:Choice>
    </mc:AlternateContent>
    <mc:AlternateContent xmlns:mc="http://schemas.openxmlformats.org/markup-compatibility/2006">
      <mc:Choice Requires="x14">
        <control shapeId="6656" r:id="rId95" name="Check Box 512">
          <controlPr defaultSize="0" autoFill="0" autoLine="0" autoPict="0">
            <anchor moveWithCells="1">
              <from>
                <xdr:col>33</xdr:col>
                <xdr:colOff>19050</xdr:colOff>
                <xdr:row>24</xdr:row>
                <xdr:rowOff>57150</xdr:rowOff>
              </from>
              <to>
                <xdr:col>34</xdr:col>
                <xdr:colOff>19050</xdr:colOff>
                <xdr:row>24</xdr:row>
                <xdr:rowOff>304800</xdr:rowOff>
              </to>
            </anchor>
          </controlPr>
        </control>
      </mc:Choice>
    </mc:AlternateContent>
    <mc:AlternateContent xmlns:mc="http://schemas.openxmlformats.org/markup-compatibility/2006">
      <mc:Choice Requires="x14">
        <control shapeId="6657" r:id="rId96" name="Check Box 513">
          <controlPr defaultSize="0" autoFill="0" autoLine="0" autoPict="0">
            <anchor moveWithCells="1">
              <from>
                <xdr:col>33</xdr:col>
                <xdr:colOff>19050</xdr:colOff>
                <xdr:row>24</xdr:row>
                <xdr:rowOff>57150</xdr:rowOff>
              </from>
              <to>
                <xdr:col>34</xdr:col>
                <xdr:colOff>19050</xdr:colOff>
                <xdr:row>24</xdr:row>
                <xdr:rowOff>304800</xdr:rowOff>
              </to>
            </anchor>
          </controlPr>
        </control>
      </mc:Choice>
    </mc:AlternateContent>
    <mc:AlternateContent xmlns:mc="http://schemas.openxmlformats.org/markup-compatibility/2006">
      <mc:Choice Requires="x14">
        <control shapeId="6658" r:id="rId97" name="Check Box 514">
          <controlPr defaultSize="0" autoFill="0" autoLine="0" autoPict="0">
            <anchor moveWithCells="1">
              <from>
                <xdr:col>7</xdr:col>
                <xdr:colOff>19050</xdr:colOff>
                <xdr:row>19</xdr:row>
                <xdr:rowOff>57150</xdr:rowOff>
              </from>
              <to>
                <xdr:col>8</xdr:col>
                <xdr:colOff>19050</xdr:colOff>
                <xdr:row>19</xdr:row>
                <xdr:rowOff>304800</xdr:rowOff>
              </to>
            </anchor>
          </controlPr>
        </control>
      </mc:Choice>
    </mc:AlternateContent>
    <mc:AlternateContent xmlns:mc="http://schemas.openxmlformats.org/markup-compatibility/2006">
      <mc:Choice Requires="x14">
        <control shapeId="6659" r:id="rId98" name="Check Box 515">
          <controlPr defaultSize="0" autoFill="0" autoLine="0" autoPict="0">
            <anchor moveWithCells="1">
              <from>
                <xdr:col>7</xdr:col>
                <xdr:colOff>19050</xdr:colOff>
                <xdr:row>19</xdr:row>
                <xdr:rowOff>57150</xdr:rowOff>
              </from>
              <to>
                <xdr:col>8</xdr:col>
                <xdr:colOff>19050</xdr:colOff>
                <xdr:row>19</xdr:row>
                <xdr:rowOff>304800</xdr:rowOff>
              </to>
            </anchor>
          </controlPr>
        </control>
      </mc:Choice>
    </mc:AlternateContent>
    <mc:AlternateContent xmlns:mc="http://schemas.openxmlformats.org/markup-compatibility/2006">
      <mc:Choice Requires="x14">
        <control shapeId="6660" r:id="rId99" name="Check Box 516">
          <controlPr defaultSize="0" autoFill="0" autoLine="0" autoPict="0">
            <anchor moveWithCells="1">
              <from>
                <xdr:col>12</xdr:col>
                <xdr:colOff>19050</xdr:colOff>
                <xdr:row>19</xdr:row>
                <xdr:rowOff>57150</xdr:rowOff>
              </from>
              <to>
                <xdr:col>13</xdr:col>
                <xdr:colOff>19050</xdr:colOff>
                <xdr:row>19</xdr:row>
                <xdr:rowOff>304800</xdr:rowOff>
              </to>
            </anchor>
          </controlPr>
        </control>
      </mc:Choice>
    </mc:AlternateContent>
    <mc:AlternateContent xmlns:mc="http://schemas.openxmlformats.org/markup-compatibility/2006">
      <mc:Choice Requires="x14">
        <control shapeId="6661" r:id="rId100" name="Check Box 517">
          <controlPr defaultSize="0" autoFill="0" autoLine="0" autoPict="0">
            <anchor moveWithCells="1">
              <from>
                <xdr:col>22</xdr:col>
                <xdr:colOff>19050</xdr:colOff>
                <xdr:row>19</xdr:row>
                <xdr:rowOff>57150</xdr:rowOff>
              </from>
              <to>
                <xdr:col>23</xdr:col>
                <xdr:colOff>19050</xdr:colOff>
                <xdr:row>19</xdr:row>
                <xdr:rowOff>304800</xdr:rowOff>
              </to>
            </anchor>
          </controlPr>
        </control>
      </mc:Choice>
    </mc:AlternateContent>
    <mc:AlternateContent xmlns:mc="http://schemas.openxmlformats.org/markup-compatibility/2006">
      <mc:Choice Requires="x14">
        <control shapeId="6662" r:id="rId101" name="Check Box 518">
          <controlPr defaultSize="0" autoFill="0" autoLine="0" autoPict="0">
            <anchor moveWithCells="1">
              <from>
                <xdr:col>33</xdr:col>
                <xdr:colOff>19050</xdr:colOff>
                <xdr:row>19</xdr:row>
                <xdr:rowOff>57150</xdr:rowOff>
              </from>
              <to>
                <xdr:col>34</xdr:col>
                <xdr:colOff>19050</xdr:colOff>
                <xdr:row>19</xdr:row>
                <xdr:rowOff>304800</xdr:rowOff>
              </to>
            </anchor>
          </controlPr>
        </control>
      </mc:Choice>
    </mc:AlternateContent>
    <mc:AlternateContent xmlns:mc="http://schemas.openxmlformats.org/markup-compatibility/2006">
      <mc:Choice Requires="x14">
        <control shapeId="6668" r:id="rId102" name="Check Box 524">
          <controlPr defaultSize="0" autoFill="0" autoLine="0" autoPict="0">
            <anchor moveWithCells="1">
              <from>
                <xdr:col>7</xdr:col>
                <xdr:colOff>19050</xdr:colOff>
                <xdr:row>17</xdr:row>
                <xdr:rowOff>57150</xdr:rowOff>
              </from>
              <to>
                <xdr:col>8</xdr:col>
                <xdr:colOff>19050</xdr:colOff>
                <xdr:row>17</xdr:row>
                <xdr:rowOff>304800</xdr:rowOff>
              </to>
            </anchor>
          </controlPr>
        </control>
      </mc:Choice>
    </mc:AlternateContent>
    <mc:AlternateContent xmlns:mc="http://schemas.openxmlformats.org/markup-compatibility/2006">
      <mc:Choice Requires="x14">
        <control shapeId="6669" r:id="rId103" name="Check Box 525">
          <controlPr defaultSize="0" autoFill="0" autoLine="0" autoPict="0">
            <anchor moveWithCells="1">
              <from>
                <xdr:col>7</xdr:col>
                <xdr:colOff>19050</xdr:colOff>
                <xdr:row>18</xdr:row>
                <xdr:rowOff>57150</xdr:rowOff>
              </from>
              <to>
                <xdr:col>8</xdr:col>
                <xdr:colOff>19050</xdr:colOff>
                <xdr:row>18</xdr:row>
                <xdr:rowOff>304800</xdr:rowOff>
              </to>
            </anchor>
          </controlPr>
        </control>
      </mc:Choice>
    </mc:AlternateContent>
    <mc:AlternateContent xmlns:mc="http://schemas.openxmlformats.org/markup-compatibility/2006">
      <mc:Choice Requires="x14">
        <control shapeId="6670" r:id="rId104" name="Check Box 526">
          <controlPr defaultSize="0" autoFill="0" autoLine="0" autoPict="0">
            <anchor moveWithCells="1">
              <from>
                <xdr:col>7</xdr:col>
                <xdr:colOff>19050</xdr:colOff>
                <xdr:row>19</xdr:row>
                <xdr:rowOff>57150</xdr:rowOff>
              </from>
              <to>
                <xdr:col>8</xdr:col>
                <xdr:colOff>19050</xdr:colOff>
                <xdr:row>19</xdr:row>
                <xdr:rowOff>304800</xdr:rowOff>
              </to>
            </anchor>
          </controlPr>
        </control>
      </mc:Choice>
    </mc:AlternateContent>
    <mc:AlternateContent xmlns:mc="http://schemas.openxmlformats.org/markup-compatibility/2006">
      <mc:Choice Requires="x14">
        <control shapeId="6671" r:id="rId105" name="Check Box 527">
          <controlPr defaultSize="0" autoFill="0" autoLine="0" autoPict="0">
            <anchor moveWithCells="1">
              <from>
                <xdr:col>7</xdr:col>
                <xdr:colOff>19050</xdr:colOff>
                <xdr:row>20</xdr:row>
                <xdr:rowOff>57150</xdr:rowOff>
              </from>
              <to>
                <xdr:col>8</xdr:col>
                <xdr:colOff>19050</xdr:colOff>
                <xdr:row>20</xdr:row>
                <xdr:rowOff>304800</xdr:rowOff>
              </to>
            </anchor>
          </controlPr>
        </control>
      </mc:Choice>
    </mc:AlternateContent>
    <mc:AlternateContent xmlns:mc="http://schemas.openxmlformats.org/markup-compatibility/2006">
      <mc:Choice Requires="x14">
        <control shapeId="6672" r:id="rId106" name="Check Box 528">
          <controlPr defaultSize="0" autoFill="0" autoLine="0" autoPict="0">
            <anchor moveWithCells="1">
              <from>
                <xdr:col>7</xdr:col>
                <xdr:colOff>19050</xdr:colOff>
                <xdr:row>21</xdr:row>
                <xdr:rowOff>57150</xdr:rowOff>
              </from>
              <to>
                <xdr:col>8</xdr:col>
                <xdr:colOff>19050</xdr:colOff>
                <xdr:row>21</xdr:row>
                <xdr:rowOff>304800</xdr:rowOff>
              </to>
            </anchor>
          </controlPr>
        </control>
      </mc:Choice>
    </mc:AlternateContent>
    <mc:AlternateContent xmlns:mc="http://schemas.openxmlformats.org/markup-compatibility/2006">
      <mc:Choice Requires="x14">
        <control shapeId="6673" r:id="rId107" name="Check Box 529">
          <controlPr defaultSize="0" autoFill="0" autoLine="0" autoPict="0">
            <anchor moveWithCells="1">
              <from>
                <xdr:col>7</xdr:col>
                <xdr:colOff>19050</xdr:colOff>
                <xdr:row>22</xdr:row>
                <xdr:rowOff>57150</xdr:rowOff>
              </from>
              <to>
                <xdr:col>8</xdr:col>
                <xdr:colOff>19050</xdr:colOff>
                <xdr:row>22</xdr:row>
                <xdr:rowOff>304800</xdr:rowOff>
              </to>
            </anchor>
          </controlPr>
        </control>
      </mc:Choice>
    </mc:AlternateContent>
    <mc:AlternateContent xmlns:mc="http://schemas.openxmlformats.org/markup-compatibility/2006">
      <mc:Choice Requires="x14">
        <control shapeId="6674" r:id="rId108" name="Check Box 530">
          <controlPr defaultSize="0" autoFill="0" autoLine="0" autoPict="0">
            <anchor moveWithCells="1">
              <from>
                <xdr:col>7</xdr:col>
                <xdr:colOff>19050</xdr:colOff>
                <xdr:row>23</xdr:row>
                <xdr:rowOff>57150</xdr:rowOff>
              </from>
              <to>
                <xdr:col>8</xdr:col>
                <xdr:colOff>19050</xdr:colOff>
                <xdr:row>23</xdr:row>
                <xdr:rowOff>304800</xdr:rowOff>
              </to>
            </anchor>
          </controlPr>
        </control>
      </mc:Choice>
    </mc:AlternateContent>
    <mc:AlternateContent xmlns:mc="http://schemas.openxmlformats.org/markup-compatibility/2006">
      <mc:Choice Requires="x14">
        <control shapeId="6675" r:id="rId109" name="Check Box 531">
          <controlPr defaultSize="0" autoFill="0" autoLine="0" autoPict="0">
            <anchor moveWithCells="1">
              <from>
                <xdr:col>7</xdr:col>
                <xdr:colOff>19050</xdr:colOff>
                <xdr:row>24</xdr:row>
                <xdr:rowOff>57150</xdr:rowOff>
              </from>
              <to>
                <xdr:col>8</xdr:col>
                <xdr:colOff>19050</xdr:colOff>
                <xdr:row>24</xdr:row>
                <xdr:rowOff>304800</xdr:rowOff>
              </to>
            </anchor>
          </controlPr>
        </control>
      </mc:Choice>
    </mc:AlternateContent>
    <mc:AlternateContent xmlns:mc="http://schemas.openxmlformats.org/markup-compatibility/2006">
      <mc:Choice Requires="x14">
        <control shapeId="6676" r:id="rId110" name="Check Box 532">
          <controlPr defaultSize="0" autoFill="0" autoLine="0" autoPict="0">
            <anchor moveWithCells="1">
              <from>
                <xdr:col>7</xdr:col>
                <xdr:colOff>19050</xdr:colOff>
                <xdr:row>25</xdr:row>
                <xdr:rowOff>57150</xdr:rowOff>
              </from>
              <to>
                <xdr:col>8</xdr:col>
                <xdr:colOff>19050</xdr:colOff>
                <xdr:row>25</xdr:row>
                <xdr:rowOff>304800</xdr:rowOff>
              </to>
            </anchor>
          </controlPr>
        </control>
      </mc:Choice>
    </mc:AlternateContent>
    <mc:AlternateContent xmlns:mc="http://schemas.openxmlformats.org/markup-compatibility/2006">
      <mc:Choice Requires="x14">
        <control shapeId="6677" r:id="rId111" name="Check Box 533">
          <controlPr defaultSize="0" autoFill="0" autoLine="0" autoPict="0">
            <anchor moveWithCells="1">
              <from>
                <xdr:col>7</xdr:col>
                <xdr:colOff>19050</xdr:colOff>
                <xdr:row>26</xdr:row>
                <xdr:rowOff>57150</xdr:rowOff>
              </from>
              <to>
                <xdr:col>8</xdr:col>
                <xdr:colOff>19050</xdr:colOff>
                <xdr:row>26</xdr:row>
                <xdr:rowOff>304800</xdr:rowOff>
              </to>
            </anchor>
          </controlPr>
        </control>
      </mc:Choice>
    </mc:AlternateContent>
    <mc:AlternateContent xmlns:mc="http://schemas.openxmlformats.org/markup-compatibility/2006">
      <mc:Choice Requires="x14">
        <control shapeId="6678" r:id="rId112" name="Check Box 534">
          <controlPr defaultSize="0" autoFill="0" autoLine="0" autoPict="0">
            <anchor moveWithCells="1">
              <from>
                <xdr:col>7</xdr:col>
                <xdr:colOff>19050</xdr:colOff>
                <xdr:row>27</xdr:row>
                <xdr:rowOff>57150</xdr:rowOff>
              </from>
              <to>
                <xdr:col>8</xdr:col>
                <xdr:colOff>19050</xdr:colOff>
                <xdr:row>27</xdr:row>
                <xdr:rowOff>304800</xdr:rowOff>
              </to>
            </anchor>
          </controlPr>
        </control>
      </mc:Choice>
    </mc:AlternateContent>
    <mc:AlternateContent xmlns:mc="http://schemas.openxmlformats.org/markup-compatibility/2006">
      <mc:Choice Requires="x14">
        <control shapeId="6679" r:id="rId113" name="Check Box 535">
          <controlPr defaultSize="0" autoFill="0" autoLine="0" autoPict="0">
            <anchor moveWithCells="1">
              <from>
                <xdr:col>7</xdr:col>
                <xdr:colOff>19050</xdr:colOff>
                <xdr:row>28</xdr:row>
                <xdr:rowOff>57150</xdr:rowOff>
              </from>
              <to>
                <xdr:col>8</xdr:col>
                <xdr:colOff>19050</xdr:colOff>
                <xdr:row>28</xdr:row>
                <xdr:rowOff>304800</xdr:rowOff>
              </to>
            </anchor>
          </controlPr>
        </control>
      </mc:Choice>
    </mc:AlternateContent>
    <mc:AlternateContent xmlns:mc="http://schemas.openxmlformats.org/markup-compatibility/2006">
      <mc:Choice Requires="x14">
        <control shapeId="6680" r:id="rId114" name="Check Box 536">
          <controlPr defaultSize="0" autoFill="0" autoLine="0" autoPict="0">
            <anchor moveWithCells="1">
              <from>
                <xdr:col>7</xdr:col>
                <xdr:colOff>19050</xdr:colOff>
                <xdr:row>29</xdr:row>
                <xdr:rowOff>57150</xdr:rowOff>
              </from>
              <to>
                <xdr:col>8</xdr:col>
                <xdr:colOff>19050</xdr:colOff>
                <xdr:row>29</xdr:row>
                <xdr:rowOff>304800</xdr:rowOff>
              </to>
            </anchor>
          </controlPr>
        </control>
      </mc:Choice>
    </mc:AlternateContent>
    <mc:AlternateContent xmlns:mc="http://schemas.openxmlformats.org/markup-compatibility/2006">
      <mc:Choice Requires="x14">
        <control shapeId="6681" r:id="rId115" name="Check Box 537">
          <controlPr defaultSize="0" autoFill="0" autoLine="0" autoPict="0">
            <anchor moveWithCells="1">
              <from>
                <xdr:col>12</xdr:col>
                <xdr:colOff>19050</xdr:colOff>
                <xdr:row>17</xdr:row>
                <xdr:rowOff>57150</xdr:rowOff>
              </from>
              <to>
                <xdr:col>13</xdr:col>
                <xdr:colOff>19050</xdr:colOff>
                <xdr:row>17</xdr:row>
                <xdr:rowOff>304800</xdr:rowOff>
              </to>
            </anchor>
          </controlPr>
        </control>
      </mc:Choice>
    </mc:AlternateContent>
    <mc:AlternateContent xmlns:mc="http://schemas.openxmlformats.org/markup-compatibility/2006">
      <mc:Choice Requires="x14">
        <control shapeId="6682" r:id="rId116" name="Check Box 538">
          <controlPr defaultSize="0" autoFill="0" autoLine="0" autoPict="0">
            <anchor moveWithCells="1">
              <from>
                <xdr:col>12</xdr:col>
                <xdr:colOff>19050</xdr:colOff>
                <xdr:row>18</xdr:row>
                <xdr:rowOff>57150</xdr:rowOff>
              </from>
              <to>
                <xdr:col>13</xdr:col>
                <xdr:colOff>19050</xdr:colOff>
                <xdr:row>18</xdr:row>
                <xdr:rowOff>304800</xdr:rowOff>
              </to>
            </anchor>
          </controlPr>
        </control>
      </mc:Choice>
    </mc:AlternateContent>
    <mc:AlternateContent xmlns:mc="http://schemas.openxmlformats.org/markup-compatibility/2006">
      <mc:Choice Requires="x14">
        <control shapeId="6683" r:id="rId117" name="Check Box 539">
          <controlPr defaultSize="0" autoFill="0" autoLine="0" autoPict="0">
            <anchor moveWithCells="1">
              <from>
                <xdr:col>12</xdr:col>
                <xdr:colOff>19050</xdr:colOff>
                <xdr:row>19</xdr:row>
                <xdr:rowOff>57150</xdr:rowOff>
              </from>
              <to>
                <xdr:col>13</xdr:col>
                <xdr:colOff>19050</xdr:colOff>
                <xdr:row>19</xdr:row>
                <xdr:rowOff>304800</xdr:rowOff>
              </to>
            </anchor>
          </controlPr>
        </control>
      </mc:Choice>
    </mc:AlternateContent>
    <mc:AlternateContent xmlns:mc="http://schemas.openxmlformats.org/markup-compatibility/2006">
      <mc:Choice Requires="x14">
        <control shapeId="6684" r:id="rId118" name="Check Box 540">
          <controlPr defaultSize="0" autoFill="0" autoLine="0" autoPict="0">
            <anchor moveWithCells="1">
              <from>
                <xdr:col>12</xdr:col>
                <xdr:colOff>19050</xdr:colOff>
                <xdr:row>20</xdr:row>
                <xdr:rowOff>57150</xdr:rowOff>
              </from>
              <to>
                <xdr:col>13</xdr:col>
                <xdr:colOff>19050</xdr:colOff>
                <xdr:row>20</xdr:row>
                <xdr:rowOff>304800</xdr:rowOff>
              </to>
            </anchor>
          </controlPr>
        </control>
      </mc:Choice>
    </mc:AlternateContent>
    <mc:AlternateContent xmlns:mc="http://schemas.openxmlformats.org/markup-compatibility/2006">
      <mc:Choice Requires="x14">
        <control shapeId="6685" r:id="rId119" name="Check Box 541">
          <controlPr defaultSize="0" autoFill="0" autoLine="0" autoPict="0">
            <anchor moveWithCells="1">
              <from>
                <xdr:col>12</xdr:col>
                <xdr:colOff>19050</xdr:colOff>
                <xdr:row>21</xdr:row>
                <xdr:rowOff>57150</xdr:rowOff>
              </from>
              <to>
                <xdr:col>13</xdr:col>
                <xdr:colOff>19050</xdr:colOff>
                <xdr:row>21</xdr:row>
                <xdr:rowOff>304800</xdr:rowOff>
              </to>
            </anchor>
          </controlPr>
        </control>
      </mc:Choice>
    </mc:AlternateContent>
    <mc:AlternateContent xmlns:mc="http://schemas.openxmlformats.org/markup-compatibility/2006">
      <mc:Choice Requires="x14">
        <control shapeId="6686" r:id="rId120" name="Check Box 542">
          <controlPr defaultSize="0" autoFill="0" autoLine="0" autoPict="0">
            <anchor moveWithCells="1">
              <from>
                <xdr:col>12</xdr:col>
                <xdr:colOff>19050</xdr:colOff>
                <xdr:row>22</xdr:row>
                <xdr:rowOff>57150</xdr:rowOff>
              </from>
              <to>
                <xdr:col>13</xdr:col>
                <xdr:colOff>19050</xdr:colOff>
                <xdr:row>22</xdr:row>
                <xdr:rowOff>304800</xdr:rowOff>
              </to>
            </anchor>
          </controlPr>
        </control>
      </mc:Choice>
    </mc:AlternateContent>
    <mc:AlternateContent xmlns:mc="http://schemas.openxmlformats.org/markup-compatibility/2006">
      <mc:Choice Requires="x14">
        <control shapeId="6687" r:id="rId121" name="Check Box 543">
          <controlPr defaultSize="0" autoFill="0" autoLine="0" autoPict="0">
            <anchor moveWithCells="1">
              <from>
                <xdr:col>12</xdr:col>
                <xdr:colOff>19050</xdr:colOff>
                <xdr:row>23</xdr:row>
                <xdr:rowOff>57150</xdr:rowOff>
              </from>
              <to>
                <xdr:col>13</xdr:col>
                <xdr:colOff>19050</xdr:colOff>
                <xdr:row>23</xdr:row>
                <xdr:rowOff>304800</xdr:rowOff>
              </to>
            </anchor>
          </controlPr>
        </control>
      </mc:Choice>
    </mc:AlternateContent>
    <mc:AlternateContent xmlns:mc="http://schemas.openxmlformats.org/markup-compatibility/2006">
      <mc:Choice Requires="x14">
        <control shapeId="6688" r:id="rId122" name="Check Box 544">
          <controlPr defaultSize="0" autoFill="0" autoLine="0" autoPict="0">
            <anchor moveWithCells="1">
              <from>
                <xdr:col>12</xdr:col>
                <xdr:colOff>19050</xdr:colOff>
                <xdr:row>24</xdr:row>
                <xdr:rowOff>57150</xdr:rowOff>
              </from>
              <to>
                <xdr:col>13</xdr:col>
                <xdr:colOff>19050</xdr:colOff>
                <xdr:row>24</xdr:row>
                <xdr:rowOff>304800</xdr:rowOff>
              </to>
            </anchor>
          </controlPr>
        </control>
      </mc:Choice>
    </mc:AlternateContent>
    <mc:AlternateContent xmlns:mc="http://schemas.openxmlformats.org/markup-compatibility/2006">
      <mc:Choice Requires="x14">
        <control shapeId="6689" r:id="rId123" name="Check Box 545">
          <controlPr defaultSize="0" autoFill="0" autoLine="0" autoPict="0">
            <anchor moveWithCells="1">
              <from>
                <xdr:col>12</xdr:col>
                <xdr:colOff>19050</xdr:colOff>
                <xdr:row>25</xdr:row>
                <xdr:rowOff>57150</xdr:rowOff>
              </from>
              <to>
                <xdr:col>13</xdr:col>
                <xdr:colOff>19050</xdr:colOff>
                <xdr:row>25</xdr:row>
                <xdr:rowOff>304800</xdr:rowOff>
              </to>
            </anchor>
          </controlPr>
        </control>
      </mc:Choice>
    </mc:AlternateContent>
    <mc:AlternateContent xmlns:mc="http://schemas.openxmlformats.org/markup-compatibility/2006">
      <mc:Choice Requires="x14">
        <control shapeId="6690" r:id="rId124" name="Check Box 546">
          <controlPr defaultSize="0" autoFill="0" autoLine="0" autoPict="0">
            <anchor moveWithCells="1">
              <from>
                <xdr:col>12</xdr:col>
                <xdr:colOff>19050</xdr:colOff>
                <xdr:row>26</xdr:row>
                <xdr:rowOff>57150</xdr:rowOff>
              </from>
              <to>
                <xdr:col>13</xdr:col>
                <xdr:colOff>19050</xdr:colOff>
                <xdr:row>26</xdr:row>
                <xdr:rowOff>304800</xdr:rowOff>
              </to>
            </anchor>
          </controlPr>
        </control>
      </mc:Choice>
    </mc:AlternateContent>
    <mc:AlternateContent xmlns:mc="http://schemas.openxmlformats.org/markup-compatibility/2006">
      <mc:Choice Requires="x14">
        <control shapeId="6691" r:id="rId125" name="Check Box 547">
          <controlPr defaultSize="0" autoFill="0" autoLine="0" autoPict="0">
            <anchor moveWithCells="1">
              <from>
                <xdr:col>12</xdr:col>
                <xdr:colOff>19050</xdr:colOff>
                <xdr:row>27</xdr:row>
                <xdr:rowOff>57150</xdr:rowOff>
              </from>
              <to>
                <xdr:col>13</xdr:col>
                <xdr:colOff>19050</xdr:colOff>
                <xdr:row>27</xdr:row>
                <xdr:rowOff>304800</xdr:rowOff>
              </to>
            </anchor>
          </controlPr>
        </control>
      </mc:Choice>
    </mc:AlternateContent>
    <mc:AlternateContent xmlns:mc="http://schemas.openxmlformats.org/markup-compatibility/2006">
      <mc:Choice Requires="x14">
        <control shapeId="6692" r:id="rId126" name="Check Box 548">
          <controlPr defaultSize="0" autoFill="0" autoLine="0" autoPict="0">
            <anchor moveWithCells="1">
              <from>
                <xdr:col>12</xdr:col>
                <xdr:colOff>19050</xdr:colOff>
                <xdr:row>28</xdr:row>
                <xdr:rowOff>57150</xdr:rowOff>
              </from>
              <to>
                <xdr:col>13</xdr:col>
                <xdr:colOff>19050</xdr:colOff>
                <xdr:row>28</xdr:row>
                <xdr:rowOff>304800</xdr:rowOff>
              </to>
            </anchor>
          </controlPr>
        </control>
      </mc:Choice>
    </mc:AlternateContent>
    <mc:AlternateContent xmlns:mc="http://schemas.openxmlformats.org/markup-compatibility/2006">
      <mc:Choice Requires="x14">
        <control shapeId="6693" r:id="rId127" name="Check Box 549">
          <controlPr defaultSize="0" autoFill="0" autoLine="0" autoPict="0">
            <anchor moveWithCells="1">
              <from>
                <xdr:col>12</xdr:col>
                <xdr:colOff>19050</xdr:colOff>
                <xdr:row>29</xdr:row>
                <xdr:rowOff>57150</xdr:rowOff>
              </from>
              <to>
                <xdr:col>13</xdr:col>
                <xdr:colOff>19050</xdr:colOff>
                <xdr:row>29</xdr:row>
                <xdr:rowOff>304800</xdr:rowOff>
              </to>
            </anchor>
          </controlPr>
        </control>
      </mc:Choice>
    </mc:AlternateContent>
    <mc:AlternateContent xmlns:mc="http://schemas.openxmlformats.org/markup-compatibility/2006">
      <mc:Choice Requires="x14">
        <control shapeId="6694" r:id="rId128" name="Check Box 550">
          <controlPr defaultSize="0" autoFill="0" autoLine="0" autoPict="0">
            <anchor moveWithCells="1">
              <from>
                <xdr:col>22</xdr:col>
                <xdr:colOff>19050</xdr:colOff>
                <xdr:row>17</xdr:row>
                <xdr:rowOff>57150</xdr:rowOff>
              </from>
              <to>
                <xdr:col>23</xdr:col>
                <xdr:colOff>19050</xdr:colOff>
                <xdr:row>17</xdr:row>
                <xdr:rowOff>304800</xdr:rowOff>
              </to>
            </anchor>
          </controlPr>
        </control>
      </mc:Choice>
    </mc:AlternateContent>
    <mc:AlternateContent xmlns:mc="http://schemas.openxmlformats.org/markup-compatibility/2006">
      <mc:Choice Requires="x14">
        <control shapeId="6695" r:id="rId129" name="Check Box 551">
          <controlPr defaultSize="0" autoFill="0" autoLine="0" autoPict="0">
            <anchor moveWithCells="1">
              <from>
                <xdr:col>22</xdr:col>
                <xdr:colOff>19050</xdr:colOff>
                <xdr:row>18</xdr:row>
                <xdr:rowOff>57150</xdr:rowOff>
              </from>
              <to>
                <xdr:col>23</xdr:col>
                <xdr:colOff>19050</xdr:colOff>
                <xdr:row>18</xdr:row>
                <xdr:rowOff>304800</xdr:rowOff>
              </to>
            </anchor>
          </controlPr>
        </control>
      </mc:Choice>
    </mc:AlternateContent>
    <mc:AlternateContent xmlns:mc="http://schemas.openxmlformats.org/markup-compatibility/2006">
      <mc:Choice Requires="x14">
        <control shapeId="6696" r:id="rId130" name="Check Box 552">
          <controlPr defaultSize="0" autoFill="0" autoLine="0" autoPict="0">
            <anchor moveWithCells="1">
              <from>
                <xdr:col>22</xdr:col>
                <xdr:colOff>19050</xdr:colOff>
                <xdr:row>19</xdr:row>
                <xdr:rowOff>57150</xdr:rowOff>
              </from>
              <to>
                <xdr:col>23</xdr:col>
                <xdr:colOff>19050</xdr:colOff>
                <xdr:row>19</xdr:row>
                <xdr:rowOff>304800</xdr:rowOff>
              </to>
            </anchor>
          </controlPr>
        </control>
      </mc:Choice>
    </mc:AlternateContent>
    <mc:AlternateContent xmlns:mc="http://schemas.openxmlformats.org/markup-compatibility/2006">
      <mc:Choice Requires="x14">
        <control shapeId="6697" r:id="rId131" name="Check Box 553">
          <controlPr defaultSize="0" autoFill="0" autoLine="0" autoPict="0">
            <anchor moveWithCells="1">
              <from>
                <xdr:col>22</xdr:col>
                <xdr:colOff>19050</xdr:colOff>
                <xdr:row>20</xdr:row>
                <xdr:rowOff>57150</xdr:rowOff>
              </from>
              <to>
                <xdr:col>23</xdr:col>
                <xdr:colOff>19050</xdr:colOff>
                <xdr:row>20</xdr:row>
                <xdr:rowOff>304800</xdr:rowOff>
              </to>
            </anchor>
          </controlPr>
        </control>
      </mc:Choice>
    </mc:AlternateContent>
    <mc:AlternateContent xmlns:mc="http://schemas.openxmlformats.org/markup-compatibility/2006">
      <mc:Choice Requires="x14">
        <control shapeId="6698" r:id="rId132" name="Check Box 554">
          <controlPr defaultSize="0" autoFill="0" autoLine="0" autoPict="0">
            <anchor moveWithCells="1">
              <from>
                <xdr:col>22</xdr:col>
                <xdr:colOff>19050</xdr:colOff>
                <xdr:row>21</xdr:row>
                <xdr:rowOff>57150</xdr:rowOff>
              </from>
              <to>
                <xdr:col>23</xdr:col>
                <xdr:colOff>19050</xdr:colOff>
                <xdr:row>21</xdr:row>
                <xdr:rowOff>304800</xdr:rowOff>
              </to>
            </anchor>
          </controlPr>
        </control>
      </mc:Choice>
    </mc:AlternateContent>
    <mc:AlternateContent xmlns:mc="http://schemas.openxmlformats.org/markup-compatibility/2006">
      <mc:Choice Requires="x14">
        <control shapeId="6699" r:id="rId133" name="Check Box 555">
          <controlPr defaultSize="0" autoFill="0" autoLine="0" autoPict="0">
            <anchor moveWithCells="1">
              <from>
                <xdr:col>22</xdr:col>
                <xdr:colOff>19050</xdr:colOff>
                <xdr:row>22</xdr:row>
                <xdr:rowOff>57150</xdr:rowOff>
              </from>
              <to>
                <xdr:col>23</xdr:col>
                <xdr:colOff>19050</xdr:colOff>
                <xdr:row>22</xdr:row>
                <xdr:rowOff>304800</xdr:rowOff>
              </to>
            </anchor>
          </controlPr>
        </control>
      </mc:Choice>
    </mc:AlternateContent>
    <mc:AlternateContent xmlns:mc="http://schemas.openxmlformats.org/markup-compatibility/2006">
      <mc:Choice Requires="x14">
        <control shapeId="6700" r:id="rId134" name="Check Box 556">
          <controlPr defaultSize="0" autoFill="0" autoLine="0" autoPict="0">
            <anchor moveWithCells="1">
              <from>
                <xdr:col>22</xdr:col>
                <xdr:colOff>19050</xdr:colOff>
                <xdr:row>23</xdr:row>
                <xdr:rowOff>57150</xdr:rowOff>
              </from>
              <to>
                <xdr:col>23</xdr:col>
                <xdr:colOff>19050</xdr:colOff>
                <xdr:row>23</xdr:row>
                <xdr:rowOff>304800</xdr:rowOff>
              </to>
            </anchor>
          </controlPr>
        </control>
      </mc:Choice>
    </mc:AlternateContent>
    <mc:AlternateContent xmlns:mc="http://schemas.openxmlformats.org/markup-compatibility/2006">
      <mc:Choice Requires="x14">
        <control shapeId="6701" r:id="rId135" name="Check Box 557">
          <controlPr defaultSize="0" autoFill="0" autoLine="0" autoPict="0">
            <anchor moveWithCells="1">
              <from>
                <xdr:col>22</xdr:col>
                <xdr:colOff>19050</xdr:colOff>
                <xdr:row>24</xdr:row>
                <xdr:rowOff>57150</xdr:rowOff>
              </from>
              <to>
                <xdr:col>23</xdr:col>
                <xdr:colOff>19050</xdr:colOff>
                <xdr:row>24</xdr:row>
                <xdr:rowOff>304800</xdr:rowOff>
              </to>
            </anchor>
          </controlPr>
        </control>
      </mc:Choice>
    </mc:AlternateContent>
    <mc:AlternateContent xmlns:mc="http://schemas.openxmlformats.org/markup-compatibility/2006">
      <mc:Choice Requires="x14">
        <control shapeId="6702" r:id="rId136" name="Check Box 558">
          <controlPr defaultSize="0" autoFill="0" autoLine="0" autoPict="0">
            <anchor moveWithCells="1">
              <from>
                <xdr:col>22</xdr:col>
                <xdr:colOff>19050</xdr:colOff>
                <xdr:row>25</xdr:row>
                <xdr:rowOff>57150</xdr:rowOff>
              </from>
              <to>
                <xdr:col>23</xdr:col>
                <xdr:colOff>19050</xdr:colOff>
                <xdr:row>25</xdr:row>
                <xdr:rowOff>304800</xdr:rowOff>
              </to>
            </anchor>
          </controlPr>
        </control>
      </mc:Choice>
    </mc:AlternateContent>
    <mc:AlternateContent xmlns:mc="http://schemas.openxmlformats.org/markup-compatibility/2006">
      <mc:Choice Requires="x14">
        <control shapeId="6703" r:id="rId137" name="Check Box 559">
          <controlPr defaultSize="0" autoFill="0" autoLine="0" autoPict="0">
            <anchor moveWithCells="1">
              <from>
                <xdr:col>22</xdr:col>
                <xdr:colOff>19050</xdr:colOff>
                <xdr:row>26</xdr:row>
                <xdr:rowOff>57150</xdr:rowOff>
              </from>
              <to>
                <xdr:col>23</xdr:col>
                <xdr:colOff>19050</xdr:colOff>
                <xdr:row>26</xdr:row>
                <xdr:rowOff>304800</xdr:rowOff>
              </to>
            </anchor>
          </controlPr>
        </control>
      </mc:Choice>
    </mc:AlternateContent>
    <mc:AlternateContent xmlns:mc="http://schemas.openxmlformats.org/markup-compatibility/2006">
      <mc:Choice Requires="x14">
        <control shapeId="6704" r:id="rId138" name="Check Box 560">
          <controlPr defaultSize="0" autoFill="0" autoLine="0" autoPict="0">
            <anchor moveWithCells="1">
              <from>
                <xdr:col>22</xdr:col>
                <xdr:colOff>19050</xdr:colOff>
                <xdr:row>27</xdr:row>
                <xdr:rowOff>57150</xdr:rowOff>
              </from>
              <to>
                <xdr:col>23</xdr:col>
                <xdr:colOff>19050</xdr:colOff>
                <xdr:row>27</xdr:row>
                <xdr:rowOff>304800</xdr:rowOff>
              </to>
            </anchor>
          </controlPr>
        </control>
      </mc:Choice>
    </mc:AlternateContent>
    <mc:AlternateContent xmlns:mc="http://schemas.openxmlformats.org/markup-compatibility/2006">
      <mc:Choice Requires="x14">
        <control shapeId="6705" r:id="rId139" name="Check Box 561">
          <controlPr defaultSize="0" autoFill="0" autoLine="0" autoPict="0">
            <anchor moveWithCells="1">
              <from>
                <xdr:col>22</xdr:col>
                <xdr:colOff>19050</xdr:colOff>
                <xdr:row>28</xdr:row>
                <xdr:rowOff>57150</xdr:rowOff>
              </from>
              <to>
                <xdr:col>23</xdr:col>
                <xdr:colOff>19050</xdr:colOff>
                <xdr:row>28</xdr:row>
                <xdr:rowOff>304800</xdr:rowOff>
              </to>
            </anchor>
          </controlPr>
        </control>
      </mc:Choice>
    </mc:AlternateContent>
    <mc:AlternateContent xmlns:mc="http://schemas.openxmlformats.org/markup-compatibility/2006">
      <mc:Choice Requires="x14">
        <control shapeId="6706" r:id="rId140" name="Check Box 562">
          <controlPr defaultSize="0" autoFill="0" autoLine="0" autoPict="0">
            <anchor moveWithCells="1">
              <from>
                <xdr:col>22</xdr:col>
                <xdr:colOff>19050</xdr:colOff>
                <xdr:row>29</xdr:row>
                <xdr:rowOff>57150</xdr:rowOff>
              </from>
              <to>
                <xdr:col>23</xdr:col>
                <xdr:colOff>19050</xdr:colOff>
                <xdr:row>29</xdr:row>
                <xdr:rowOff>304800</xdr:rowOff>
              </to>
            </anchor>
          </controlPr>
        </control>
      </mc:Choice>
    </mc:AlternateContent>
    <mc:AlternateContent xmlns:mc="http://schemas.openxmlformats.org/markup-compatibility/2006">
      <mc:Choice Requires="x14">
        <control shapeId="6707" r:id="rId141" name="Check Box 563">
          <controlPr defaultSize="0" autoFill="0" autoLine="0" autoPict="0">
            <anchor moveWithCells="1">
              <from>
                <xdr:col>33</xdr:col>
                <xdr:colOff>19050</xdr:colOff>
                <xdr:row>17</xdr:row>
                <xdr:rowOff>57150</xdr:rowOff>
              </from>
              <to>
                <xdr:col>34</xdr:col>
                <xdr:colOff>19050</xdr:colOff>
                <xdr:row>17</xdr:row>
                <xdr:rowOff>304800</xdr:rowOff>
              </to>
            </anchor>
          </controlPr>
        </control>
      </mc:Choice>
    </mc:AlternateContent>
    <mc:AlternateContent xmlns:mc="http://schemas.openxmlformats.org/markup-compatibility/2006">
      <mc:Choice Requires="x14">
        <control shapeId="6708" r:id="rId142" name="Check Box 564">
          <controlPr defaultSize="0" autoFill="0" autoLine="0" autoPict="0">
            <anchor moveWithCells="1">
              <from>
                <xdr:col>33</xdr:col>
                <xdr:colOff>19050</xdr:colOff>
                <xdr:row>18</xdr:row>
                <xdr:rowOff>57150</xdr:rowOff>
              </from>
              <to>
                <xdr:col>34</xdr:col>
                <xdr:colOff>19050</xdr:colOff>
                <xdr:row>18</xdr:row>
                <xdr:rowOff>304800</xdr:rowOff>
              </to>
            </anchor>
          </controlPr>
        </control>
      </mc:Choice>
    </mc:AlternateContent>
    <mc:AlternateContent xmlns:mc="http://schemas.openxmlformats.org/markup-compatibility/2006">
      <mc:Choice Requires="x14">
        <control shapeId="6709" r:id="rId143" name="Check Box 565">
          <controlPr defaultSize="0" autoFill="0" autoLine="0" autoPict="0">
            <anchor moveWithCells="1">
              <from>
                <xdr:col>33</xdr:col>
                <xdr:colOff>19050</xdr:colOff>
                <xdr:row>19</xdr:row>
                <xdr:rowOff>57150</xdr:rowOff>
              </from>
              <to>
                <xdr:col>34</xdr:col>
                <xdr:colOff>19050</xdr:colOff>
                <xdr:row>19</xdr:row>
                <xdr:rowOff>304800</xdr:rowOff>
              </to>
            </anchor>
          </controlPr>
        </control>
      </mc:Choice>
    </mc:AlternateContent>
    <mc:AlternateContent xmlns:mc="http://schemas.openxmlformats.org/markup-compatibility/2006">
      <mc:Choice Requires="x14">
        <control shapeId="6710" r:id="rId144" name="Check Box 566">
          <controlPr defaultSize="0" autoFill="0" autoLine="0" autoPict="0">
            <anchor moveWithCells="1">
              <from>
                <xdr:col>33</xdr:col>
                <xdr:colOff>19050</xdr:colOff>
                <xdr:row>20</xdr:row>
                <xdr:rowOff>57150</xdr:rowOff>
              </from>
              <to>
                <xdr:col>34</xdr:col>
                <xdr:colOff>19050</xdr:colOff>
                <xdr:row>20</xdr:row>
                <xdr:rowOff>304800</xdr:rowOff>
              </to>
            </anchor>
          </controlPr>
        </control>
      </mc:Choice>
    </mc:AlternateContent>
    <mc:AlternateContent xmlns:mc="http://schemas.openxmlformats.org/markup-compatibility/2006">
      <mc:Choice Requires="x14">
        <control shapeId="6711" r:id="rId145" name="Check Box 567">
          <controlPr defaultSize="0" autoFill="0" autoLine="0" autoPict="0">
            <anchor moveWithCells="1">
              <from>
                <xdr:col>33</xdr:col>
                <xdr:colOff>19050</xdr:colOff>
                <xdr:row>21</xdr:row>
                <xdr:rowOff>57150</xdr:rowOff>
              </from>
              <to>
                <xdr:col>34</xdr:col>
                <xdr:colOff>19050</xdr:colOff>
                <xdr:row>21</xdr:row>
                <xdr:rowOff>304800</xdr:rowOff>
              </to>
            </anchor>
          </controlPr>
        </control>
      </mc:Choice>
    </mc:AlternateContent>
    <mc:AlternateContent xmlns:mc="http://schemas.openxmlformats.org/markup-compatibility/2006">
      <mc:Choice Requires="x14">
        <control shapeId="6712" r:id="rId146" name="Check Box 568">
          <controlPr defaultSize="0" autoFill="0" autoLine="0" autoPict="0">
            <anchor moveWithCells="1">
              <from>
                <xdr:col>33</xdr:col>
                <xdr:colOff>19050</xdr:colOff>
                <xdr:row>22</xdr:row>
                <xdr:rowOff>57150</xdr:rowOff>
              </from>
              <to>
                <xdr:col>34</xdr:col>
                <xdr:colOff>19050</xdr:colOff>
                <xdr:row>22</xdr:row>
                <xdr:rowOff>304800</xdr:rowOff>
              </to>
            </anchor>
          </controlPr>
        </control>
      </mc:Choice>
    </mc:AlternateContent>
    <mc:AlternateContent xmlns:mc="http://schemas.openxmlformats.org/markup-compatibility/2006">
      <mc:Choice Requires="x14">
        <control shapeId="6713" r:id="rId147" name="Check Box 569">
          <controlPr defaultSize="0" autoFill="0" autoLine="0" autoPict="0">
            <anchor moveWithCells="1">
              <from>
                <xdr:col>33</xdr:col>
                <xdr:colOff>19050</xdr:colOff>
                <xdr:row>23</xdr:row>
                <xdr:rowOff>57150</xdr:rowOff>
              </from>
              <to>
                <xdr:col>34</xdr:col>
                <xdr:colOff>19050</xdr:colOff>
                <xdr:row>23</xdr:row>
                <xdr:rowOff>304800</xdr:rowOff>
              </to>
            </anchor>
          </controlPr>
        </control>
      </mc:Choice>
    </mc:AlternateContent>
    <mc:AlternateContent xmlns:mc="http://schemas.openxmlformats.org/markup-compatibility/2006">
      <mc:Choice Requires="x14">
        <control shapeId="6714" r:id="rId148" name="Check Box 570">
          <controlPr defaultSize="0" autoFill="0" autoLine="0" autoPict="0">
            <anchor moveWithCells="1">
              <from>
                <xdr:col>33</xdr:col>
                <xdr:colOff>19050</xdr:colOff>
                <xdr:row>24</xdr:row>
                <xdr:rowOff>57150</xdr:rowOff>
              </from>
              <to>
                <xdr:col>34</xdr:col>
                <xdr:colOff>19050</xdr:colOff>
                <xdr:row>24</xdr:row>
                <xdr:rowOff>304800</xdr:rowOff>
              </to>
            </anchor>
          </controlPr>
        </control>
      </mc:Choice>
    </mc:AlternateContent>
    <mc:AlternateContent xmlns:mc="http://schemas.openxmlformats.org/markup-compatibility/2006">
      <mc:Choice Requires="x14">
        <control shapeId="6715" r:id="rId149" name="Check Box 571">
          <controlPr defaultSize="0" autoFill="0" autoLine="0" autoPict="0">
            <anchor moveWithCells="1">
              <from>
                <xdr:col>33</xdr:col>
                <xdr:colOff>19050</xdr:colOff>
                <xdr:row>25</xdr:row>
                <xdr:rowOff>57150</xdr:rowOff>
              </from>
              <to>
                <xdr:col>34</xdr:col>
                <xdr:colOff>19050</xdr:colOff>
                <xdr:row>25</xdr:row>
                <xdr:rowOff>304800</xdr:rowOff>
              </to>
            </anchor>
          </controlPr>
        </control>
      </mc:Choice>
    </mc:AlternateContent>
    <mc:AlternateContent xmlns:mc="http://schemas.openxmlformats.org/markup-compatibility/2006">
      <mc:Choice Requires="x14">
        <control shapeId="6716" r:id="rId150" name="Check Box 572">
          <controlPr defaultSize="0" autoFill="0" autoLine="0" autoPict="0">
            <anchor moveWithCells="1">
              <from>
                <xdr:col>33</xdr:col>
                <xdr:colOff>19050</xdr:colOff>
                <xdr:row>26</xdr:row>
                <xdr:rowOff>57150</xdr:rowOff>
              </from>
              <to>
                <xdr:col>34</xdr:col>
                <xdr:colOff>19050</xdr:colOff>
                <xdr:row>26</xdr:row>
                <xdr:rowOff>304800</xdr:rowOff>
              </to>
            </anchor>
          </controlPr>
        </control>
      </mc:Choice>
    </mc:AlternateContent>
    <mc:AlternateContent xmlns:mc="http://schemas.openxmlformats.org/markup-compatibility/2006">
      <mc:Choice Requires="x14">
        <control shapeId="6717" r:id="rId151" name="Check Box 573">
          <controlPr defaultSize="0" autoFill="0" autoLine="0" autoPict="0">
            <anchor moveWithCells="1">
              <from>
                <xdr:col>33</xdr:col>
                <xdr:colOff>19050</xdr:colOff>
                <xdr:row>27</xdr:row>
                <xdr:rowOff>57150</xdr:rowOff>
              </from>
              <to>
                <xdr:col>34</xdr:col>
                <xdr:colOff>19050</xdr:colOff>
                <xdr:row>27</xdr:row>
                <xdr:rowOff>304800</xdr:rowOff>
              </to>
            </anchor>
          </controlPr>
        </control>
      </mc:Choice>
    </mc:AlternateContent>
    <mc:AlternateContent xmlns:mc="http://schemas.openxmlformats.org/markup-compatibility/2006">
      <mc:Choice Requires="x14">
        <control shapeId="6718" r:id="rId152" name="Check Box 574">
          <controlPr defaultSize="0" autoFill="0" autoLine="0" autoPict="0">
            <anchor moveWithCells="1">
              <from>
                <xdr:col>33</xdr:col>
                <xdr:colOff>19050</xdr:colOff>
                <xdr:row>28</xdr:row>
                <xdr:rowOff>57150</xdr:rowOff>
              </from>
              <to>
                <xdr:col>34</xdr:col>
                <xdr:colOff>19050</xdr:colOff>
                <xdr:row>28</xdr:row>
                <xdr:rowOff>304800</xdr:rowOff>
              </to>
            </anchor>
          </controlPr>
        </control>
      </mc:Choice>
    </mc:AlternateContent>
    <mc:AlternateContent xmlns:mc="http://schemas.openxmlformats.org/markup-compatibility/2006">
      <mc:Choice Requires="x14">
        <control shapeId="6719" r:id="rId153" name="Check Box 575">
          <controlPr defaultSize="0" autoFill="0" autoLine="0" autoPict="0">
            <anchor moveWithCells="1">
              <from>
                <xdr:col>33</xdr:col>
                <xdr:colOff>19050</xdr:colOff>
                <xdr:row>29</xdr:row>
                <xdr:rowOff>57150</xdr:rowOff>
              </from>
              <to>
                <xdr:col>34</xdr:col>
                <xdr:colOff>19050</xdr:colOff>
                <xdr:row>29</xdr:row>
                <xdr:rowOff>304800</xdr:rowOff>
              </to>
            </anchor>
          </controlPr>
        </control>
      </mc:Choice>
    </mc:AlternateContent>
    <mc:AlternateContent xmlns:mc="http://schemas.openxmlformats.org/markup-compatibility/2006">
      <mc:Choice Requires="x14">
        <control shapeId="6722" r:id="rId154" name="Check Box 578">
          <controlPr defaultSize="0" autoFill="0" autoLine="0" autoPict="0">
            <anchor moveWithCells="1">
              <from>
                <xdr:col>23</xdr:col>
                <xdr:colOff>38100</xdr:colOff>
                <xdr:row>47</xdr:row>
                <xdr:rowOff>171450</xdr:rowOff>
              </from>
              <to>
                <xdr:col>24</xdr:col>
                <xdr:colOff>38100</xdr:colOff>
                <xdr:row>50</xdr:row>
                <xdr:rowOff>19050</xdr:rowOff>
              </to>
            </anchor>
          </controlPr>
        </control>
      </mc:Choice>
    </mc:AlternateContent>
    <mc:AlternateContent xmlns:mc="http://schemas.openxmlformats.org/markup-compatibility/2006">
      <mc:Choice Requires="x14">
        <control shapeId="6729" r:id="rId155" name="Check Box 585">
          <controlPr defaultSize="0" autoFill="0" autoLine="0" autoPict="0">
            <anchor moveWithCells="1">
              <from>
                <xdr:col>23</xdr:col>
                <xdr:colOff>38100</xdr:colOff>
                <xdr:row>53</xdr:row>
                <xdr:rowOff>152400</xdr:rowOff>
              </from>
              <to>
                <xdr:col>24</xdr:col>
                <xdr:colOff>38100</xdr:colOff>
                <xdr:row>55</xdr:row>
                <xdr:rowOff>38100</xdr:rowOff>
              </to>
            </anchor>
          </controlPr>
        </control>
      </mc:Choice>
    </mc:AlternateContent>
    <mc:AlternateContent xmlns:mc="http://schemas.openxmlformats.org/markup-compatibility/2006">
      <mc:Choice Requires="x14">
        <control shapeId="6730" r:id="rId156" name="Check Box 586">
          <controlPr defaultSize="0" autoFill="0" autoLine="0" autoPict="0">
            <anchor moveWithCells="1">
              <from>
                <xdr:col>23</xdr:col>
                <xdr:colOff>38100</xdr:colOff>
                <xdr:row>54</xdr:row>
                <xdr:rowOff>152400</xdr:rowOff>
              </from>
              <to>
                <xdr:col>24</xdr:col>
                <xdr:colOff>38100</xdr:colOff>
                <xdr:row>56</xdr:row>
                <xdr:rowOff>38100</xdr:rowOff>
              </to>
            </anchor>
          </controlPr>
        </control>
      </mc:Choice>
    </mc:AlternateContent>
    <mc:AlternateContent xmlns:mc="http://schemas.openxmlformats.org/markup-compatibility/2006">
      <mc:Choice Requires="x14">
        <control shapeId="6733" r:id="rId157" name="Check Box 589">
          <controlPr defaultSize="0" autoFill="0" autoLine="0" autoPict="0">
            <anchor moveWithCells="1">
              <from>
                <xdr:col>23</xdr:col>
                <xdr:colOff>38100</xdr:colOff>
                <xdr:row>53</xdr:row>
                <xdr:rowOff>152400</xdr:rowOff>
              </from>
              <to>
                <xdr:col>24</xdr:col>
                <xdr:colOff>38100</xdr:colOff>
                <xdr:row>55</xdr:row>
                <xdr:rowOff>38100</xdr:rowOff>
              </to>
            </anchor>
          </controlPr>
        </control>
      </mc:Choice>
    </mc:AlternateContent>
    <mc:AlternateContent xmlns:mc="http://schemas.openxmlformats.org/markup-compatibility/2006">
      <mc:Choice Requires="x14">
        <control shapeId="6734" r:id="rId158" name="Check Box 590">
          <controlPr defaultSize="0" autoFill="0" autoLine="0" autoPict="0">
            <anchor moveWithCells="1">
              <from>
                <xdr:col>23</xdr:col>
                <xdr:colOff>38100</xdr:colOff>
                <xdr:row>54</xdr:row>
                <xdr:rowOff>152400</xdr:rowOff>
              </from>
              <to>
                <xdr:col>24</xdr:col>
                <xdr:colOff>38100</xdr:colOff>
                <xdr:row>56</xdr:row>
                <xdr:rowOff>38100</xdr:rowOff>
              </to>
            </anchor>
          </controlPr>
        </control>
      </mc:Choice>
    </mc:AlternateContent>
    <mc:AlternateContent xmlns:mc="http://schemas.openxmlformats.org/markup-compatibility/2006">
      <mc:Choice Requires="x14">
        <control shapeId="6726" r:id="rId159" name="Check Box 582">
          <controlPr defaultSize="0" autoFill="0" autoLine="0" autoPict="0">
            <anchor moveWithCells="1">
              <from>
                <xdr:col>23</xdr:col>
                <xdr:colOff>38100</xdr:colOff>
                <xdr:row>49</xdr:row>
                <xdr:rowOff>152400</xdr:rowOff>
              </from>
              <to>
                <xdr:col>24</xdr:col>
                <xdr:colOff>38100</xdr:colOff>
                <xdr:row>51</xdr:row>
                <xdr:rowOff>38100</xdr:rowOff>
              </to>
            </anchor>
          </controlPr>
        </control>
      </mc:Choice>
    </mc:AlternateContent>
    <mc:AlternateContent xmlns:mc="http://schemas.openxmlformats.org/markup-compatibility/2006">
      <mc:Choice Requires="x14">
        <control shapeId="6727" r:id="rId160" name="Check Box 583">
          <controlPr defaultSize="0" autoFill="0" autoLine="0" autoPict="0">
            <anchor moveWithCells="1">
              <from>
                <xdr:col>23</xdr:col>
                <xdr:colOff>38100</xdr:colOff>
                <xdr:row>52</xdr:row>
                <xdr:rowOff>152400</xdr:rowOff>
              </from>
              <to>
                <xdr:col>24</xdr:col>
                <xdr:colOff>38100</xdr:colOff>
                <xdr:row>54</xdr:row>
                <xdr:rowOff>38100</xdr:rowOff>
              </to>
            </anchor>
          </controlPr>
        </control>
      </mc:Choice>
    </mc:AlternateContent>
    <mc:AlternateContent xmlns:mc="http://schemas.openxmlformats.org/markup-compatibility/2006">
      <mc:Choice Requires="x14">
        <control shapeId="6728" r:id="rId161" name="Check Box 584">
          <controlPr defaultSize="0" autoFill="0" autoLine="0" autoPict="0">
            <anchor moveWithCells="1">
              <from>
                <xdr:col>23</xdr:col>
                <xdr:colOff>38100</xdr:colOff>
                <xdr:row>52</xdr:row>
                <xdr:rowOff>152400</xdr:rowOff>
              </from>
              <to>
                <xdr:col>24</xdr:col>
                <xdr:colOff>38100</xdr:colOff>
                <xdr:row>54</xdr:row>
                <xdr:rowOff>38100</xdr:rowOff>
              </to>
            </anchor>
          </controlPr>
        </control>
      </mc:Choice>
    </mc:AlternateContent>
    <mc:AlternateContent xmlns:mc="http://schemas.openxmlformats.org/markup-compatibility/2006">
      <mc:Choice Requires="x14">
        <control shapeId="6732" r:id="rId162" name="Check Box 588">
          <controlPr defaultSize="0" autoFill="0" autoLine="0" autoPict="0">
            <anchor moveWithCells="1">
              <from>
                <xdr:col>23</xdr:col>
                <xdr:colOff>38100</xdr:colOff>
                <xdr:row>52</xdr:row>
                <xdr:rowOff>152400</xdr:rowOff>
              </from>
              <to>
                <xdr:col>24</xdr:col>
                <xdr:colOff>38100</xdr:colOff>
                <xdr:row>54</xdr:row>
                <xdr:rowOff>38100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errorTitle="入力が無効です" error="リストから選択してください" promptTitle="経口抗がん剤名" prompt="経口抗がん剤を指定してください">
          <x14:formula1>
            <xm:f>list!$A$1:$A$3</xm:f>
          </x14:formula1>
          <xm:sqref>AF14:AR14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104"/>
  <sheetViews>
    <sheetView zoomScale="90" zoomScaleNormal="90" workbookViewId="0">
      <pane xSplit="4" ySplit="12" topLeftCell="F13" activePane="bottomRight" state="frozen"/>
      <selection pane="topRight" activeCell="E1" sqref="E1"/>
      <selection pane="bottomLeft" activeCell="A13" sqref="A13"/>
      <selection pane="bottomRight" activeCell="A4" sqref="A4"/>
    </sheetView>
  </sheetViews>
  <sheetFormatPr defaultColWidth="9" defaultRowHeight="15.75" x14ac:dyDescent="0.15"/>
  <cols>
    <col min="1" max="2" width="23.625" style="59" customWidth="1"/>
    <col min="3" max="3" width="3.25" style="59" customWidth="1"/>
    <col min="4" max="4" width="5.125" style="59" bestFit="1" customWidth="1"/>
    <col min="5" max="5" width="5.125" style="59" customWidth="1"/>
    <col min="6" max="6" width="4" style="70" bestFit="1" customWidth="1"/>
    <col min="7" max="7" width="14.25" style="59" customWidth="1"/>
    <col min="8" max="8" width="3.125" style="59" customWidth="1"/>
    <col min="9" max="9" width="15" style="59" bestFit="1" customWidth="1"/>
    <col min="10" max="14" width="1" style="59" customWidth="1"/>
    <col min="15" max="15" width="12.125" style="59" customWidth="1"/>
    <col min="16" max="19" width="0.875" style="59" customWidth="1"/>
    <col min="20" max="20" width="24.25" style="59" bestFit="1" customWidth="1"/>
    <col min="21" max="24" width="1.25" style="59" customWidth="1"/>
    <col min="25" max="29" width="1.25" style="60" customWidth="1"/>
    <col min="30" max="30" width="15.125" style="60" customWidth="1"/>
    <col min="31" max="40" width="1.5" style="60" customWidth="1"/>
    <col min="41" max="41" width="30.25" style="93" customWidth="1"/>
    <col min="42" max="43" width="9" style="59"/>
    <col min="44" max="44" width="18.25" style="59" customWidth="1"/>
    <col min="45" max="16384" width="9" style="59"/>
  </cols>
  <sheetData>
    <row r="1" spans="1:44" ht="13.5" customHeight="1" x14ac:dyDescent="0.15">
      <c r="A1" s="59" t="s">
        <v>105</v>
      </c>
      <c r="C1" s="59">
        <v>0</v>
      </c>
      <c r="D1" s="79" t="s">
        <v>22</v>
      </c>
      <c r="E1" s="79"/>
      <c r="F1" s="69"/>
      <c r="G1" s="81" t="s">
        <v>136</v>
      </c>
      <c r="H1" s="82"/>
      <c r="I1" s="81" t="s">
        <v>114</v>
      </c>
      <c r="J1" s="81"/>
      <c r="K1" s="81"/>
      <c r="L1" s="81"/>
      <c r="M1" s="81"/>
      <c r="N1" s="81"/>
      <c r="O1" s="81" t="s">
        <v>115</v>
      </c>
      <c r="P1" s="81"/>
      <c r="Q1" s="81"/>
      <c r="R1" s="81"/>
      <c r="S1" s="81"/>
      <c r="T1" s="81" t="s">
        <v>116</v>
      </c>
      <c r="U1" s="81"/>
      <c r="V1" s="81"/>
      <c r="W1" s="81"/>
      <c r="X1" s="81"/>
      <c r="Y1" s="83"/>
      <c r="Z1" s="83"/>
      <c r="AA1" s="83"/>
      <c r="AB1" s="83"/>
      <c r="AC1" s="83"/>
      <c r="AD1" s="83" t="s">
        <v>117</v>
      </c>
      <c r="AE1" s="83"/>
      <c r="AF1" s="83"/>
      <c r="AG1" s="83"/>
      <c r="AH1" s="83"/>
      <c r="AI1" s="83"/>
      <c r="AJ1" s="83"/>
      <c r="AK1" s="83"/>
      <c r="AL1" s="83"/>
      <c r="AM1" s="83"/>
      <c r="AN1" s="83"/>
      <c r="AO1" s="84" t="s">
        <v>118</v>
      </c>
      <c r="AP1" s="86" t="s">
        <v>143</v>
      </c>
      <c r="AQ1" s="86" t="s">
        <v>144</v>
      </c>
      <c r="AR1" s="86" t="s">
        <v>145</v>
      </c>
    </row>
    <row r="2" spans="1:44" ht="13.5" customHeight="1" x14ac:dyDescent="0.15">
      <c r="A2" s="59" t="s">
        <v>108</v>
      </c>
      <c r="C2" s="59">
        <v>1</v>
      </c>
      <c r="D2" s="80" t="s">
        <v>23</v>
      </c>
      <c r="E2" s="80"/>
      <c r="F2" s="69">
        <f>COUNTIF($G$2:G2,G2)</f>
        <v>1</v>
      </c>
      <c r="G2" s="70" t="s">
        <v>134</v>
      </c>
      <c r="H2" s="61"/>
      <c r="I2" s="66" t="s">
        <v>0</v>
      </c>
      <c r="J2" s="62"/>
      <c r="K2" s="62"/>
      <c r="L2" s="62"/>
      <c r="M2" s="62"/>
      <c r="N2" s="63"/>
      <c r="O2" s="64" t="s">
        <v>49</v>
      </c>
      <c r="P2" s="64"/>
      <c r="Q2" s="64"/>
      <c r="R2" s="64"/>
      <c r="S2" s="62"/>
      <c r="T2" s="64" t="s">
        <v>33</v>
      </c>
      <c r="U2" s="65"/>
      <c r="V2" s="65"/>
      <c r="W2" s="65"/>
      <c r="X2" s="65"/>
      <c r="Y2" s="65"/>
      <c r="Z2" s="65"/>
      <c r="AA2" s="65"/>
      <c r="AB2" s="65"/>
      <c r="AC2" s="62"/>
      <c r="AD2" s="64" t="s">
        <v>34</v>
      </c>
      <c r="AE2" s="72"/>
      <c r="AF2" s="72"/>
      <c r="AG2" s="72"/>
      <c r="AH2" s="72"/>
      <c r="AI2" s="72"/>
      <c r="AJ2" s="72"/>
      <c r="AK2" s="72"/>
      <c r="AL2" s="72"/>
      <c r="AM2" s="72"/>
      <c r="AN2" s="72"/>
      <c r="AO2" s="71" t="s">
        <v>146</v>
      </c>
      <c r="AP2" s="59">
        <f>ROWS($G$2:G2)</f>
        <v>1</v>
      </c>
      <c r="AQ2" s="59" t="str">
        <f>IF(G2=fuku.yousiki!$AF$14,AP2,"")</f>
        <v/>
      </c>
      <c r="AR2" s="59" t="str">
        <f>IFERROR(SMALL($AQ$2:$AQ$104,AP2),"")</f>
        <v/>
      </c>
    </row>
    <row r="3" spans="1:44" ht="13.5" customHeight="1" x14ac:dyDescent="0.15">
      <c r="A3" s="59" t="s">
        <v>217</v>
      </c>
      <c r="C3" s="59">
        <v>2</v>
      </c>
      <c r="D3" s="80" t="s">
        <v>24</v>
      </c>
      <c r="E3" s="80"/>
      <c r="F3" s="69">
        <f>COUNTIF($G$2:G3,G3)</f>
        <v>2</v>
      </c>
      <c r="G3" s="70" t="s">
        <v>134</v>
      </c>
      <c r="H3" s="61"/>
      <c r="I3" s="66" t="s">
        <v>1</v>
      </c>
      <c r="J3" s="66"/>
      <c r="K3" s="66"/>
      <c r="L3" s="66"/>
      <c r="M3" s="66"/>
      <c r="N3" s="63"/>
      <c r="O3" s="67" t="s">
        <v>56</v>
      </c>
      <c r="P3" s="64"/>
      <c r="Q3" s="64"/>
      <c r="R3" s="64"/>
      <c r="S3" s="62"/>
      <c r="T3" s="67" t="s">
        <v>41</v>
      </c>
      <c r="U3" s="68"/>
      <c r="V3" s="68"/>
      <c r="W3" s="68"/>
      <c r="X3" s="68"/>
      <c r="Y3" s="68"/>
      <c r="Z3" s="68"/>
      <c r="AA3" s="68"/>
      <c r="AB3" s="68"/>
      <c r="AC3" s="62"/>
      <c r="AD3" s="67" t="s">
        <v>65</v>
      </c>
      <c r="AE3" s="73"/>
      <c r="AF3" s="73"/>
      <c r="AG3" s="73"/>
      <c r="AH3" s="73"/>
      <c r="AI3" s="73"/>
      <c r="AJ3" s="73"/>
      <c r="AK3" s="73"/>
      <c r="AL3" s="73"/>
      <c r="AM3" s="73"/>
      <c r="AN3" s="73"/>
      <c r="AO3" s="71" t="s">
        <v>13</v>
      </c>
      <c r="AP3" s="59">
        <f>ROWS($G$2:G3)</f>
        <v>2</v>
      </c>
      <c r="AQ3" s="59" t="str">
        <f>IF(G3=fuku.yousiki!$AF$14,AP3,"")</f>
        <v/>
      </c>
      <c r="AR3" s="59" t="str">
        <f t="shared" ref="AR3:AR66" si="0">IFERROR(SMALL($AQ$2:$AQ$104,AP3),"")</f>
        <v/>
      </c>
    </row>
    <row r="4" spans="1:44" ht="13.5" customHeight="1" x14ac:dyDescent="0.15">
      <c r="A4" s="88" t="s">
        <v>148</v>
      </c>
      <c r="C4" s="59">
        <v>3</v>
      </c>
      <c r="D4" s="80" t="s">
        <v>25</v>
      </c>
      <c r="E4" s="80"/>
      <c r="F4" s="69">
        <f>COUNTIF($G$2:G4,G4)</f>
        <v>3</v>
      </c>
      <c r="G4" s="70" t="s">
        <v>134</v>
      </c>
      <c r="H4" s="61"/>
      <c r="I4" s="66" t="s">
        <v>2</v>
      </c>
      <c r="J4" s="66"/>
      <c r="K4" s="66"/>
      <c r="L4" s="66"/>
      <c r="M4" s="66"/>
      <c r="N4" s="63"/>
      <c r="O4" s="67" t="s">
        <v>49</v>
      </c>
      <c r="P4" s="64"/>
      <c r="Q4" s="64"/>
      <c r="R4" s="64"/>
      <c r="S4" s="62"/>
      <c r="T4" s="67" t="s">
        <v>9</v>
      </c>
      <c r="U4" s="68"/>
      <c r="V4" s="68"/>
      <c r="W4" s="68"/>
      <c r="X4" s="68"/>
      <c r="Y4" s="68"/>
      <c r="Z4" s="68"/>
      <c r="AA4" s="68"/>
      <c r="AB4" s="68"/>
      <c r="AC4" s="62"/>
      <c r="AD4" s="67" t="s">
        <v>11</v>
      </c>
      <c r="AE4" s="72"/>
      <c r="AF4" s="72"/>
      <c r="AG4" s="72"/>
      <c r="AH4" s="72"/>
      <c r="AI4" s="72"/>
      <c r="AJ4" s="72"/>
      <c r="AK4" s="72"/>
      <c r="AL4" s="72"/>
      <c r="AM4" s="72"/>
      <c r="AN4" s="72"/>
      <c r="AO4" s="71" t="s">
        <v>19</v>
      </c>
      <c r="AP4" s="59">
        <f>ROWS($G$2:G4)</f>
        <v>3</v>
      </c>
      <c r="AQ4" s="59" t="str">
        <f>IF(G4=fuku.yousiki!$AF$14,AP4,"")</f>
        <v/>
      </c>
      <c r="AR4" s="59" t="str">
        <f t="shared" si="0"/>
        <v/>
      </c>
    </row>
    <row r="5" spans="1:44" ht="13.5" customHeight="1" x14ac:dyDescent="0.15">
      <c r="A5" s="59" t="s">
        <v>106</v>
      </c>
      <c r="C5" s="59">
        <v>4</v>
      </c>
      <c r="D5" s="80" t="s">
        <v>26</v>
      </c>
      <c r="E5" s="80"/>
      <c r="F5" s="69">
        <f>COUNTIF($G$2:G5,G5)</f>
        <v>4</v>
      </c>
      <c r="G5" s="70" t="s">
        <v>134</v>
      </c>
      <c r="H5" s="61"/>
      <c r="I5" s="66" t="s">
        <v>3</v>
      </c>
      <c r="J5" s="66"/>
      <c r="K5" s="66"/>
      <c r="L5" s="66"/>
      <c r="M5" s="66"/>
      <c r="N5" s="63"/>
      <c r="O5" s="67" t="s">
        <v>45</v>
      </c>
      <c r="P5" s="64"/>
      <c r="Q5" s="64"/>
      <c r="R5" s="64"/>
      <c r="S5" s="62"/>
      <c r="T5" s="67" t="s">
        <v>16</v>
      </c>
      <c r="U5" s="68"/>
      <c r="V5" s="68"/>
      <c r="W5" s="68"/>
      <c r="X5" s="68"/>
      <c r="Y5" s="68"/>
      <c r="Z5" s="68"/>
      <c r="AA5" s="68"/>
      <c r="AB5" s="68"/>
      <c r="AC5" s="62"/>
      <c r="AD5" s="67" t="s">
        <v>17</v>
      </c>
      <c r="AE5" s="72"/>
      <c r="AF5" s="72"/>
      <c r="AG5" s="72"/>
      <c r="AH5" s="72"/>
      <c r="AI5" s="72"/>
      <c r="AJ5" s="72"/>
      <c r="AK5" s="72"/>
      <c r="AL5" s="72"/>
      <c r="AM5" s="72"/>
      <c r="AN5" s="72"/>
      <c r="AO5" s="71" t="s">
        <v>147</v>
      </c>
      <c r="AP5" s="59">
        <f>ROWS($G$2:G5)</f>
        <v>4</v>
      </c>
      <c r="AQ5" s="59" t="str">
        <f>IF(G5=fuku.yousiki!$AF$14,AP5,"")</f>
        <v/>
      </c>
      <c r="AR5" s="59" t="str">
        <f t="shared" si="0"/>
        <v/>
      </c>
    </row>
    <row r="6" spans="1:44" ht="13.5" customHeight="1" x14ac:dyDescent="0.15">
      <c r="A6" s="59" t="s">
        <v>107</v>
      </c>
      <c r="C6" s="59">
        <v>5</v>
      </c>
      <c r="D6" s="80" t="s">
        <v>27</v>
      </c>
      <c r="E6" s="80"/>
      <c r="F6" s="69">
        <f>COUNTIF($G$2:G6,G6)</f>
        <v>5</v>
      </c>
      <c r="G6" s="70" t="s">
        <v>134</v>
      </c>
      <c r="H6" s="61"/>
      <c r="I6" s="66" t="s">
        <v>4</v>
      </c>
      <c r="J6" s="66"/>
      <c r="K6" s="66"/>
      <c r="L6" s="66"/>
      <c r="M6" s="66"/>
      <c r="N6" s="63"/>
      <c r="O6" s="67" t="s">
        <v>57</v>
      </c>
      <c r="P6" s="64"/>
      <c r="Q6" s="64"/>
      <c r="R6" s="64"/>
      <c r="S6" s="62"/>
      <c r="T6" s="67" t="s">
        <v>10</v>
      </c>
      <c r="U6" s="68"/>
      <c r="V6" s="68"/>
      <c r="W6" s="68"/>
      <c r="X6" s="68"/>
      <c r="Y6" s="68"/>
      <c r="Z6" s="68"/>
      <c r="AA6" s="68"/>
      <c r="AB6" s="68"/>
      <c r="AC6" s="62"/>
      <c r="AD6" s="67" t="s">
        <v>12</v>
      </c>
      <c r="AE6" s="72"/>
      <c r="AF6" s="72"/>
      <c r="AG6" s="72"/>
      <c r="AH6" s="72"/>
      <c r="AI6" s="72"/>
      <c r="AJ6" s="72"/>
      <c r="AK6" s="72"/>
      <c r="AL6" s="72"/>
      <c r="AM6" s="72"/>
      <c r="AN6" s="72"/>
      <c r="AO6" s="75" t="s">
        <v>20</v>
      </c>
      <c r="AP6" s="59">
        <f>ROWS($G$2:G6)</f>
        <v>5</v>
      </c>
      <c r="AQ6" s="59" t="str">
        <f>IF(G6=fuku.yousiki!$AF$14,AP6,"")</f>
        <v/>
      </c>
      <c r="AR6" s="59" t="str">
        <f t="shared" si="0"/>
        <v/>
      </c>
    </row>
    <row r="7" spans="1:44" ht="13.5" customHeight="1" x14ac:dyDescent="0.15">
      <c r="A7" s="59" t="s">
        <v>109</v>
      </c>
      <c r="C7" s="59">
        <v>6</v>
      </c>
      <c r="D7" s="80" t="s">
        <v>28</v>
      </c>
      <c r="E7" s="80"/>
      <c r="F7" s="69">
        <f>COUNTIF($G$2:G7,G7)</f>
        <v>6</v>
      </c>
      <c r="G7" s="70" t="s">
        <v>134</v>
      </c>
      <c r="H7" s="61"/>
      <c r="I7" s="66" t="s">
        <v>37</v>
      </c>
      <c r="J7" s="66"/>
      <c r="K7" s="66"/>
      <c r="L7" s="66"/>
      <c r="M7" s="66"/>
      <c r="N7" s="63"/>
      <c r="O7" s="67" t="s">
        <v>31</v>
      </c>
      <c r="P7" s="64"/>
      <c r="Q7" s="64"/>
      <c r="R7" s="64"/>
      <c r="S7" s="62"/>
      <c r="T7" s="67" t="s">
        <v>15</v>
      </c>
      <c r="U7" s="68"/>
      <c r="V7" s="68"/>
      <c r="W7" s="68"/>
      <c r="X7" s="68"/>
      <c r="Y7" s="68"/>
      <c r="Z7" s="68"/>
      <c r="AA7" s="68"/>
      <c r="AB7" s="68"/>
      <c r="AC7" s="62"/>
      <c r="AD7" s="67" t="s">
        <v>14</v>
      </c>
      <c r="AE7" s="72"/>
      <c r="AF7" s="72"/>
      <c r="AG7" s="72"/>
      <c r="AH7" s="72"/>
      <c r="AI7" s="72"/>
      <c r="AJ7" s="72"/>
      <c r="AK7" s="72"/>
      <c r="AL7" s="72"/>
      <c r="AM7" s="72"/>
      <c r="AN7" s="72"/>
      <c r="AO7" s="71" t="s">
        <v>62</v>
      </c>
      <c r="AP7" s="59">
        <f>ROWS($G$2:G7)</f>
        <v>6</v>
      </c>
      <c r="AQ7" s="59" t="str">
        <f>IF(G7=fuku.yousiki!$AF$14,AP7,"")</f>
        <v/>
      </c>
      <c r="AR7" s="59" t="str">
        <f t="shared" si="0"/>
        <v/>
      </c>
    </row>
    <row r="8" spans="1:44" ht="13.5" customHeight="1" x14ac:dyDescent="0.15">
      <c r="A8" s="59" t="s">
        <v>110</v>
      </c>
      <c r="C8" s="59">
        <v>7</v>
      </c>
      <c r="D8" s="80" t="s">
        <v>29</v>
      </c>
      <c r="E8" s="80"/>
      <c r="F8" s="69">
        <f>COUNTIF($G$2:G8,G8)</f>
        <v>7</v>
      </c>
      <c r="G8" s="70" t="s">
        <v>134</v>
      </c>
      <c r="H8" s="61"/>
      <c r="I8" s="66" t="s">
        <v>5</v>
      </c>
      <c r="J8" s="66"/>
      <c r="K8" s="66"/>
      <c r="L8" s="66"/>
      <c r="M8" s="66"/>
      <c r="N8" s="63"/>
      <c r="O8" s="67" t="s">
        <v>31</v>
      </c>
      <c r="P8" s="64"/>
      <c r="Q8" s="64"/>
      <c r="R8" s="64"/>
      <c r="S8" s="62"/>
      <c r="T8" s="67" t="s">
        <v>55</v>
      </c>
      <c r="U8" s="68"/>
      <c r="V8" s="68"/>
      <c r="W8" s="68"/>
      <c r="X8" s="68"/>
      <c r="Y8" s="68"/>
      <c r="Z8" s="68"/>
      <c r="AA8" s="68"/>
      <c r="AB8" s="68"/>
      <c r="AC8" s="62"/>
      <c r="AD8" s="67" t="s">
        <v>32</v>
      </c>
      <c r="AE8" s="72"/>
      <c r="AF8" s="72"/>
      <c r="AG8" s="72"/>
      <c r="AH8" s="72"/>
      <c r="AI8" s="72"/>
      <c r="AJ8" s="72"/>
      <c r="AK8" s="72"/>
      <c r="AL8" s="72"/>
      <c r="AM8" s="72"/>
      <c r="AN8" s="72"/>
      <c r="AO8" s="71" t="s">
        <v>147</v>
      </c>
      <c r="AP8" s="59">
        <f>ROWS($G$2:G8)</f>
        <v>7</v>
      </c>
      <c r="AQ8" s="59" t="str">
        <f>IF(G8=fuku.yousiki!$AF$14,AP8,"")</f>
        <v/>
      </c>
      <c r="AR8" s="59" t="str">
        <f t="shared" si="0"/>
        <v/>
      </c>
    </row>
    <row r="9" spans="1:44" ht="13.5" customHeight="1" x14ac:dyDescent="0.15">
      <c r="A9" s="59" t="s">
        <v>167</v>
      </c>
      <c r="C9" s="59">
        <v>8</v>
      </c>
      <c r="D9" s="80" t="s">
        <v>30</v>
      </c>
      <c r="E9" s="80"/>
      <c r="F9" s="69">
        <f>COUNTIF($G$2:G9,G9)</f>
        <v>8</v>
      </c>
      <c r="G9" s="70" t="s">
        <v>134</v>
      </c>
      <c r="I9" s="78" t="s">
        <v>122</v>
      </c>
      <c r="J9" s="70"/>
      <c r="K9" s="70"/>
      <c r="L9" s="70"/>
      <c r="M9" s="70"/>
      <c r="N9" s="70"/>
      <c r="O9" s="102" t="s">
        <v>205</v>
      </c>
      <c r="P9" s="70"/>
      <c r="Q9" s="70"/>
      <c r="R9" s="70"/>
      <c r="S9" s="70"/>
      <c r="T9" s="70" t="s">
        <v>123</v>
      </c>
      <c r="U9" s="70"/>
      <c r="V9" s="70"/>
      <c r="W9" s="70"/>
      <c r="X9" s="70"/>
      <c r="Y9" s="69"/>
      <c r="Z9" s="69"/>
      <c r="AA9" s="69"/>
      <c r="AB9" s="69"/>
      <c r="AC9" s="69"/>
      <c r="AD9" s="69" t="s">
        <v>124</v>
      </c>
      <c r="AE9" s="69"/>
      <c r="AF9" s="69"/>
      <c r="AG9" s="69"/>
      <c r="AH9" s="69"/>
      <c r="AI9" s="69"/>
      <c r="AJ9" s="69"/>
      <c r="AK9" s="69"/>
      <c r="AL9" s="69"/>
      <c r="AM9" s="69"/>
      <c r="AN9" s="69"/>
      <c r="AO9" s="76" t="s">
        <v>125</v>
      </c>
      <c r="AP9" s="59">
        <f>ROWS($G$2:G9)</f>
        <v>8</v>
      </c>
      <c r="AQ9" s="59" t="str">
        <f>IF(G9=fuku.yousiki!$AF$14,AP9,"")</f>
        <v/>
      </c>
      <c r="AR9" s="59" t="str">
        <f t="shared" si="0"/>
        <v/>
      </c>
    </row>
    <row r="10" spans="1:44" ht="13.5" customHeight="1" x14ac:dyDescent="0.15">
      <c r="A10" s="59" t="s">
        <v>168</v>
      </c>
      <c r="C10" s="59">
        <v>9</v>
      </c>
      <c r="D10" s="80" t="s">
        <v>196</v>
      </c>
      <c r="E10" s="80"/>
      <c r="F10" s="69">
        <f>COUNTIF($G$2:G10,G10)</f>
        <v>1</v>
      </c>
      <c r="G10" s="70" t="s">
        <v>135</v>
      </c>
      <c r="I10" s="85" t="s">
        <v>0</v>
      </c>
      <c r="J10" s="66"/>
      <c r="K10" s="66"/>
      <c r="L10" s="66"/>
      <c r="M10" s="66"/>
      <c r="N10" s="74"/>
      <c r="O10" s="67" t="s">
        <v>49</v>
      </c>
      <c r="P10" s="67"/>
      <c r="Q10" s="67"/>
      <c r="R10" s="67"/>
      <c r="S10" s="66"/>
      <c r="T10" s="67" t="s">
        <v>33</v>
      </c>
      <c r="U10" s="68"/>
      <c r="V10" s="68"/>
      <c r="W10" s="68"/>
      <c r="X10" s="68"/>
      <c r="Y10" s="68"/>
      <c r="Z10" s="68"/>
      <c r="AA10" s="68"/>
      <c r="AB10" s="68"/>
      <c r="AC10" s="66"/>
      <c r="AD10" s="67" t="s">
        <v>34</v>
      </c>
      <c r="AE10" s="73"/>
      <c r="AF10" s="73"/>
      <c r="AG10" s="73"/>
      <c r="AH10" s="73"/>
      <c r="AI10" s="73"/>
      <c r="AJ10" s="73"/>
      <c r="AK10" s="73"/>
      <c r="AL10" s="73"/>
      <c r="AM10" s="73"/>
      <c r="AN10" s="73"/>
      <c r="AO10" s="71" t="s">
        <v>147</v>
      </c>
      <c r="AP10" s="59">
        <f>ROWS($G$2:G10)</f>
        <v>9</v>
      </c>
      <c r="AQ10" s="59" t="str">
        <f>IF(G10=fuku.yousiki!$AF$14,AP10,"")</f>
        <v/>
      </c>
      <c r="AR10" s="59" t="str">
        <f t="shared" si="0"/>
        <v/>
      </c>
    </row>
    <row r="11" spans="1:44" ht="13.5" customHeight="1" x14ac:dyDescent="0.15">
      <c r="A11" s="59" t="s">
        <v>183</v>
      </c>
      <c r="C11" s="59">
        <v>10</v>
      </c>
      <c r="D11" s="80" t="s">
        <v>197</v>
      </c>
      <c r="E11" s="80"/>
      <c r="F11" s="69">
        <f>COUNTIF($G$2:G11,G11)</f>
        <v>2</v>
      </c>
      <c r="G11" s="70" t="s">
        <v>135</v>
      </c>
      <c r="I11" s="85" t="s">
        <v>1</v>
      </c>
      <c r="J11" s="66"/>
      <c r="K11" s="66"/>
      <c r="L11" s="66"/>
      <c r="M11" s="66"/>
      <c r="N11" s="74"/>
      <c r="O11" s="67" t="s">
        <v>56</v>
      </c>
      <c r="P11" s="67"/>
      <c r="Q11" s="67"/>
      <c r="R11" s="67"/>
      <c r="S11" s="66"/>
      <c r="T11" s="67" t="s">
        <v>41</v>
      </c>
      <c r="U11" s="68"/>
      <c r="V11" s="68"/>
      <c r="W11" s="68"/>
      <c r="X11" s="68"/>
      <c r="Y11" s="68"/>
      <c r="Z11" s="68"/>
      <c r="AA11" s="68"/>
      <c r="AB11" s="68"/>
      <c r="AC11" s="66"/>
      <c r="AD11" s="67" t="s">
        <v>65</v>
      </c>
      <c r="AE11" s="73"/>
      <c r="AF11" s="73"/>
      <c r="AG11" s="73"/>
      <c r="AH11" s="73"/>
      <c r="AI11" s="73"/>
      <c r="AJ11" s="73"/>
      <c r="AK11" s="73"/>
      <c r="AL11" s="73"/>
      <c r="AM11" s="73"/>
      <c r="AN11" s="73"/>
      <c r="AO11" s="71" t="s">
        <v>13</v>
      </c>
      <c r="AP11" s="59">
        <f>ROWS($G$2:G11)</f>
        <v>10</v>
      </c>
      <c r="AQ11" s="59" t="str">
        <f>IF(G11=fuku.yousiki!$AF$14,AP11,"")</f>
        <v/>
      </c>
      <c r="AR11" s="59" t="str">
        <f t="shared" si="0"/>
        <v/>
      </c>
    </row>
    <row r="12" spans="1:44" ht="13.5" customHeight="1" x14ac:dyDescent="0.15">
      <c r="A12" s="94" t="s">
        <v>111</v>
      </c>
      <c r="C12" s="59">
        <v>11</v>
      </c>
      <c r="D12" s="80" t="s">
        <v>198</v>
      </c>
      <c r="E12" s="80"/>
      <c r="F12" s="69">
        <f>COUNTIF($G$2:G12,G12)</f>
        <v>3</v>
      </c>
      <c r="G12" s="70" t="s">
        <v>135</v>
      </c>
      <c r="I12" s="85" t="s">
        <v>2</v>
      </c>
      <c r="J12" s="66"/>
      <c r="K12" s="66"/>
      <c r="L12" s="66"/>
      <c r="M12" s="66"/>
      <c r="N12" s="74"/>
      <c r="O12" s="67" t="s">
        <v>49</v>
      </c>
      <c r="P12" s="67"/>
      <c r="Q12" s="67"/>
      <c r="R12" s="67"/>
      <c r="S12" s="66"/>
      <c r="T12" s="67" t="s">
        <v>9</v>
      </c>
      <c r="U12" s="68"/>
      <c r="V12" s="68"/>
      <c r="W12" s="68"/>
      <c r="X12" s="68"/>
      <c r="Y12" s="68"/>
      <c r="Z12" s="68"/>
      <c r="AA12" s="68"/>
      <c r="AB12" s="68"/>
      <c r="AC12" s="66"/>
      <c r="AD12" s="67" t="s">
        <v>11</v>
      </c>
      <c r="AE12" s="73"/>
      <c r="AF12" s="73"/>
      <c r="AG12" s="73"/>
      <c r="AH12" s="73"/>
      <c r="AI12" s="73"/>
      <c r="AJ12" s="73"/>
      <c r="AK12" s="73"/>
      <c r="AL12" s="73"/>
      <c r="AM12" s="73"/>
      <c r="AN12" s="73"/>
      <c r="AO12" s="71" t="s">
        <v>19</v>
      </c>
      <c r="AP12" s="59">
        <f>ROWS($G$2:G12)</f>
        <v>11</v>
      </c>
      <c r="AQ12" s="59" t="str">
        <f>IF(G12=fuku.yousiki!$AF$14,AP12,"")</f>
        <v/>
      </c>
      <c r="AR12" s="59" t="str">
        <f t="shared" si="0"/>
        <v/>
      </c>
    </row>
    <row r="13" spans="1:44" ht="13.5" customHeight="1" x14ac:dyDescent="0.15">
      <c r="C13" s="59">
        <v>12</v>
      </c>
      <c r="D13" s="80" t="s">
        <v>199</v>
      </c>
      <c r="E13" s="80"/>
      <c r="F13" s="69">
        <f>COUNTIF($G$2:G13,G13)</f>
        <v>4</v>
      </c>
      <c r="G13" s="70" t="s">
        <v>135</v>
      </c>
      <c r="I13" s="85" t="s">
        <v>3</v>
      </c>
      <c r="J13" s="66"/>
      <c r="K13" s="66"/>
      <c r="L13" s="66"/>
      <c r="M13" s="66"/>
      <c r="N13" s="74"/>
      <c r="O13" s="67" t="s">
        <v>45</v>
      </c>
      <c r="P13" s="67"/>
      <c r="Q13" s="67"/>
      <c r="R13" s="67"/>
      <c r="S13" s="66"/>
      <c r="T13" s="67" t="s">
        <v>16</v>
      </c>
      <c r="U13" s="68"/>
      <c r="V13" s="68"/>
      <c r="W13" s="68"/>
      <c r="X13" s="68"/>
      <c r="Y13" s="68"/>
      <c r="Z13" s="68"/>
      <c r="AA13" s="68"/>
      <c r="AB13" s="68"/>
      <c r="AC13" s="66"/>
      <c r="AD13" s="67" t="s">
        <v>17</v>
      </c>
      <c r="AE13" s="73"/>
      <c r="AF13" s="73"/>
      <c r="AG13" s="73"/>
      <c r="AH13" s="73"/>
      <c r="AI13" s="73"/>
      <c r="AJ13" s="73"/>
      <c r="AK13" s="73"/>
      <c r="AL13" s="73"/>
      <c r="AM13" s="73"/>
      <c r="AN13" s="73"/>
      <c r="AO13" s="71" t="s">
        <v>147</v>
      </c>
      <c r="AP13" s="59">
        <f>ROWS($G$2:G13)</f>
        <v>12</v>
      </c>
      <c r="AQ13" s="59" t="str">
        <f>IF(G13=fuku.yousiki!$AF$14,AP13,"")</f>
        <v/>
      </c>
      <c r="AR13" s="59" t="str">
        <f t="shared" si="0"/>
        <v/>
      </c>
    </row>
    <row r="14" spans="1:44" ht="13.5" customHeight="1" x14ac:dyDescent="0.15">
      <c r="C14" s="59">
        <v>13</v>
      </c>
      <c r="D14" s="80" t="s">
        <v>200</v>
      </c>
      <c r="E14" s="80"/>
      <c r="F14" s="69">
        <f>COUNTIF($G$2:G14,G14)</f>
        <v>5</v>
      </c>
      <c r="G14" s="70" t="s">
        <v>135</v>
      </c>
      <c r="I14" s="85" t="s">
        <v>4</v>
      </c>
      <c r="J14" s="66"/>
      <c r="K14" s="66"/>
      <c r="L14" s="66"/>
      <c r="M14" s="66"/>
      <c r="N14" s="74"/>
      <c r="O14" s="67" t="s">
        <v>57</v>
      </c>
      <c r="P14" s="67"/>
      <c r="Q14" s="67"/>
      <c r="R14" s="67"/>
      <c r="S14" s="66"/>
      <c r="T14" s="67" t="s">
        <v>10</v>
      </c>
      <c r="U14" s="68"/>
      <c r="V14" s="68"/>
      <c r="W14" s="68"/>
      <c r="X14" s="68"/>
      <c r="Y14" s="68"/>
      <c r="Z14" s="68"/>
      <c r="AA14" s="68"/>
      <c r="AB14" s="68"/>
      <c r="AC14" s="66"/>
      <c r="AD14" s="67" t="s">
        <v>12</v>
      </c>
      <c r="AE14" s="73"/>
      <c r="AF14" s="73"/>
      <c r="AG14" s="73"/>
      <c r="AH14" s="73"/>
      <c r="AI14" s="73"/>
      <c r="AJ14" s="73"/>
      <c r="AK14" s="73"/>
      <c r="AL14" s="73"/>
      <c r="AM14" s="73"/>
      <c r="AN14" s="73"/>
      <c r="AO14" s="75" t="s">
        <v>20</v>
      </c>
      <c r="AP14" s="59">
        <f>ROWS($G$2:G14)</f>
        <v>13</v>
      </c>
      <c r="AQ14" s="59" t="str">
        <f>IF(G14=fuku.yousiki!$AF$14,AP14,"")</f>
        <v/>
      </c>
      <c r="AR14" s="59" t="str">
        <f>IFERROR(SMALL($AQ$2:$AQ$104,AP14),"")</f>
        <v/>
      </c>
    </row>
    <row r="15" spans="1:44" ht="13.5" customHeight="1" x14ac:dyDescent="0.15">
      <c r="C15" s="59">
        <v>14</v>
      </c>
      <c r="D15" s="80" t="s">
        <v>201</v>
      </c>
      <c r="E15" s="80"/>
      <c r="F15" s="69">
        <f>COUNTIF($G$2:G15,G15)</f>
        <v>6</v>
      </c>
      <c r="G15" s="70" t="s">
        <v>135</v>
      </c>
      <c r="I15" s="85" t="s">
        <v>52</v>
      </c>
      <c r="J15" s="66"/>
      <c r="K15" s="66"/>
      <c r="L15" s="66"/>
      <c r="M15" s="66"/>
      <c r="N15" s="74"/>
      <c r="O15" s="67" t="s">
        <v>49</v>
      </c>
      <c r="P15" s="67"/>
      <c r="Q15" s="67"/>
      <c r="R15" s="67"/>
      <c r="S15" s="66"/>
      <c r="T15" s="67" t="s">
        <v>53</v>
      </c>
      <c r="U15" s="68"/>
      <c r="V15" s="68"/>
      <c r="W15" s="68"/>
      <c r="X15" s="68"/>
      <c r="Y15" s="68"/>
      <c r="Z15" s="68"/>
      <c r="AA15" s="68"/>
      <c r="AB15" s="68"/>
      <c r="AC15" s="66"/>
      <c r="AD15" s="67" t="s">
        <v>54</v>
      </c>
      <c r="AE15" s="73"/>
      <c r="AF15" s="73"/>
      <c r="AG15" s="73"/>
      <c r="AH15" s="73"/>
      <c r="AI15" s="73"/>
      <c r="AJ15" s="73"/>
      <c r="AK15" s="73"/>
      <c r="AL15" s="73"/>
      <c r="AM15" s="73"/>
      <c r="AN15" s="73"/>
      <c r="AO15" s="71" t="s">
        <v>147</v>
      </c>
      <c r="AP15" s="59">
        <f>ROWS($G$2:G15)</f>
        <v>14</v>
      </c>
      <c r="AQ15" s="59" t="str">
        <f>IF(G15=fuku.yousiki!$AF$14,AP15,"")</f>
        <v/>
      </c>
      <c r="AR15" s="59" t="str">
        <f t="shared" si="0"/>
        <v/>
      </c>
    </row>
    <row r="16" spans="1:44" ht="13.5" customHeight="1" x14ac:dyDescent="0.15">
      <c r="C16" s="59">
        <v>15</v>
      </c>
      <c r="D16" s="80" t="s">
        <v>202</v>
      </c>
      <c r="E16" s="80"/>
      <c r="F16" s="69">
        <f>COUNTIF($G$2:G16,G16)</f>
        <v>7</v>
      </c>
      <c r="G16" s="70" t="s">
        <v>135</v>
      </c>
      <c r="I16" s="85" t="s">
        <v>36</v>
      </c>
      <c r="J16" s="66"/>
      <c r="K16" s="66"/>
      <c r="L16" s="66"/>
      <c r="M16" s="66"/>
      <c r="N16" s="74"/>
      <c r="O16" s="67" t="s">
        <v>31</v>
      </c>
      <c r="P16" s="67"/>
      <c r="Q16" s="67"/>
      <c r="R16" s="67"/>
      <c r="S16" s="66"/>
      <c r="T16" s="67" t="s">
        <v>59</v>
      </c>
      <c r="U16" s="68"/>
      <c r="V16" s="68"/>
      <c r="W16" s="68"/>
      <c r="X16" s="68"/>
      <c r="Y16" s="68"/>
      <c r="Z16" s="68"/>
      <c r="AA16" s="68"/>
      <c r="AB16" s="68"/>
      <c r="AC16" s="66"/>
      <c r="AD16" s="67" t="s">
        <v>60</v>
      </c>
      <c r="AE16" s="73"/>
      <c r="AF16" s="73"/>
      <c r="AG16" s="73"/>
      <c r="AH16" s="73"/>
      <c r="AI16" s="73"/>
      <c r="AJ16" s="73"/>
      <c r="AK16" s="73"/>
      <c r="AL16" s="73"/>
      <c r="AM16" s="73"/>
      <c r="AN16" s="73"/>
      <c r="AO16" s="71" t="s">
        <v>61</v>
      </c>
      <c r="AP16" s="59">
        <f>ROWS($G$2:G16)</f>
        <v>15</v>
      </c>
      <c r="AQ16" s="59" t="str">
        <f>IF(G16=fuku.yousiki!$AF$14,AP16,"")</f>
        <v/>
      </c>
      <c r="AR16" s="59" t="str">
        <f t="shared" si="0"/>
        <v/>
      </c>
    </row>
    <row r="17" spans="3:44" x14ac:dyDescent="0.15">
      <c r="C17" s="59">
        <v>16</v>
      </c>
      <c r="D17" s="80" t="s">
        <v>203</v>
      </c>
      <c r="F17" s="69">
        <f>COUNTIF($G$2:G17,G17)</f>
        <v>8</v>
      </c>
      <c r="G17" s="70" t="s">
        <v>135</v>
      </c>
      <c r="I17" s="85" t="s">
        <v>37</v>
      </c>
      <c r="J17" s="66"/>
      <c r="K17" s="66"/>
      <c r="L17" s="66"/>
      <c r="M17" s="66"/>
      <c r="N17" s="74"/>
      <c r="O17" s="67" t="s">
        <v>31</v>
      </c>
      <c r="P17" s="67"/>
      <c r="Q17" s="67"/>
      <c r="R17" s="67"/>
      <c r="S17" s="66"/>
      <c r="T17" s="67" t="s">
        <v>15</v>
      </c>
      <c r="U17" s="68"/>
      <c r="V17" s="68"/>
      <c r="W17" s="68"/>
      <c r="X17" s="68"/>
      <c r="Y17" s="68"/>
      <c r="Z17" s="68"/>
      <c r="AA17" s="68"/>
      <c r="AB17" s="68"/>
      <c r="AC17" s="66"/>
      <c r="AD17" s="67" t="s">
        <v>14</v>
      </c>
      <c r="AE17" s="73"/>
      <c r="AF17" s="73"/>
      <c r="AG17" s="73"/>
      <c r="AH17" s="73"/>
      <c r="AI17" s="73"/>
      <c r="AJ17" s="73"/>
      <c r="AK17" s="73"/>
      <c r="AL17" s="73"/>
      <c r="AM17" s="73"/>
      <c r="AN17" s="73"/>
      <c r="AO17" s="71" t="s">
        <v>62</v>
      </c>
      <c r="AP17" s="59">
        <f>ROWS($G$2:G17)</f>
        <v>16</v>
      </c>
      <c r="AQ17" s="59" t="str">
        <f>IF(G17=fuku.yousiki!$AF$14,AP17,"")</f>
        <v/>
      </c>
      <c r="AR17" s="59" t="str">
        <f t="shared" si="0"/>
        <v/>
      </c>
    </row>
    <row r="18" spans="3:44" x14ac:dyDescent="0.15">
      <c r="F18" s="69">
        <f>COUNTIF($G$2:G18,G18)</f>
        <v>9</v>
      </c>
      <c r="G18" s="70" t="s">
        <v>135</v>
      </c>
      <c r="I18" s="85" t="s">
        <v>5</v>
      </c>
      <c r="J18" s="66"/>
      <c r="K18" s="66"/>
      <c r="L18" s="66"/>
      <c r="M18" s="66"/>
      <c r="N18" s="74"/>
      <c r="O18" s="67" t="s">
        <v>31</v>
      </c>
      <c r="P18" s="67"/>
      <c r="Q18" s="67"/>
      <c r="R18" s="67"/>
      <c r="S18" s="66"/>
      <c r="T18" s="67" t="s">
        <v>55</v>
      </c>
      <c r="U18" s="68"/>
      <c r="V18" s="68"/>
      <c r="W18" s="68"/>
      <c r="X18" s="68"/>
      <c r="Y18" s="68"/>
      <c r="Z18" s="68"/>
      <c r="AA18" s="68"/>
      <c r="AB18" s="68"/>
      <c r="AC18" s="66"/>
      <c r="AD18" s="67" t="s">
        <v>32</v>
      </c>
      <c r="AE18" s="73"/>
      <c r="AF18" s="73"/>
      <c r="AG18" s="73"/>
      <c r="AH18" s="73"/>
      <c r="AI18" s="73"/>
      <c r="AJ18" s="73"/>
      <c r="AK18" s="73"/>
      <c r="AL18" s="73"/>
      <c r="AM18" s="73"/>
      <c r="AN18" s="73"/>
      <c r="AO18" s="71" t="s">
        <v>147</v>
      </c>
      <c r="AP18" s="59">
        <f>ROWS($G$2:G18)</f>
        <v>17</v>
      </c>
      <c r="AQ18" s="59" t="str">
        <f>IF(G18=fuku.yousiki!$AF$14,AP18,"")</f>
        <v/>
      </c>
      <c r="AR18" s="59" t="str">
        <f t="shared" si="0"/>
        <v/>
      </c>
    </row>
    <row r="19" spans="3:44" x14ac:dyDescent="0.15">
      <c r="F19" s="69">
        <f>COUNTIF($G$2:G19,G19)</f>
        <v>10</v>
      </c>
      <c r="G19" s="70" t="s">
        <v>135</v>
      </c>
      <c r="I19" s="81" t="s">
        <v>126</v>
      </c>
      <c r="J19" s="78"/>
      <c r="K19" s="78"/>
      <c r="L19" s="78"/>
      <c r="M19" s="78"/>
      <c r="N19" s="78"/>
      <c r="O19" s="78" t="s">
        <v>130</v>
      </c>
      <c r="P19" s="78"/>
      <c r="Q19" s="78"/>
      <c r="R19" s="78"/>
      <c r="S19" s="78"/>
      <c r="T19" s="78" t="s">
        <v>127</v>
      </c>
      <c r="U19" s="78"/>
      <c r="V19" s="78"/>
      <c r="W19" s="78"/>
      <c r="X19" s="78"/>
      <c r="Y19" s="76"/>
      <c r="Z19" s="76"/>
      <c r="AA19" s="76"/>
      <c r="AB19" s="76"/>
      <c r="AC19" s="76"/>
      <c r="AD19" s="76" t="s">
        <v>128</v>
      </c>
      <c r="AE19" s="76"/>
      <c r="AF19" s="76"/>
      <c r="AG19" s="76"/>
      <c r="AH19" s="76"/>
      <c r="AI19" s="76"/>
      <c r="AJ19" s="76"/>
      <c r="AK19" s="76"/>
      <c r="AL19" s="76"/>
      <c r="AM19" s="76"/>
      <c r="AN19" s="76"/>
      <c r="AO19" s="77" t="s">
        <v>149</v>
      </c>
      <c r="AP19" s="59">
        <f>ROWS($G$2:G19)</f>
        <v>18</v>
      </c>
      <c r="AQ19" s="59" t="str">
        <f>IF(G19=fuku.yousiki!$AF$14,AP19,"")</f>
        <v/>
      </c>
      <c r="AR19" s="59" t="str">
        <f t="shared" si="0"/>
        <v/>
      </c>
    </row>
    <row r="20" spans="3:44" ht="24" x14ac:dyDescent="0.15">
      <c r="F20" s="69">
        <f>COUNTIF($G$2:G20,G20)</f>
        <v>11</v>
      </c>
      <c r="G20" s="70" t="s">
        <v>135</v>
      </c>
      <c r="I20" s="81" t="s">
        <v>179</v>
      </c>
      <c r="J20" s="78"/>
      <c r="K20" s="78"/>
      <c r="L20" s="78"/>
      <c r="M20" s="78"/>
      <c r="N20" s="78"/>
      <c r="O20" s="105" t="s">
        <v>206</v>
      </c>
      <c r="P20" s="78"/>
      <c r="Q20" s="78"/>
      <c r="R20" s="78"/>
      <c r="S20" s="78"/>
      <c r="T20" s="78" t="s">
        <v>180</v>
      </c>
      <c r="U20" s="78"/>
      <c r="V20" s="78"/>
      <c r="W20" s="78"/>
      <c r="X20" s="78"/>
      <c r="Y20" s="76"/>
      <c r="Z20" s="76"/>
      <c r="AA20" s="76"/>
      <c r="AB20" s="76"/>
      <c r="AC20" s="76"/>
      <c r="AD20" s="76" t="s">
        <v>181</v>
      </c>
      <c r="AE20" s="76"/>
      <c r="AF20" s="76"/>
      <c r="AG20" s="76"/>
      <c r="AH20" s="76"/>
      <c r="AI20" s="76"/>
      <c r="AJ20" s="76"/>
      <c r="AK20" s="76"/>
      <c r="AL20" s="76"/>
      <c r="AM20" s="76"/>
      <c r="AN20" s="76"/>
      <c r="AO20" s="77" t="s">
        <v>182</v>
      </c>
      <c r="AP20" s="59">
        <f>ROWS($G$2:G20)</f>
        <v>19</v>
      </c>
      <c r="AQ20" s="59" t="str">
        <f>IF(G20=fuku.yousiki!$AF$14,AP20,"")</f>
        <v/>
      </c>
      <c r="AR20" s="59" t="str">
        <f t="shared" si="0"/>
        <v/>
      </c>
    </row>
    <row r="21" spans="3:44" x14ac:dyDescent="0.15">
      <c r="F21" s="69">
        <f>COUNTIF($G$2:G21,G21)</f>
        <v>1</v>
      </c>
      <c r="G21" s="70" t="s">
        <v>216</v>
      </c>
      <c r="I21" s="66" t="s">
        <v>0</v>
      </c>
      <c r="J21" s="66"/>
      <c r="K21" s="66"/>
      <c r="L21" s="66"/>
      <c r="M21" s="66"/>
      <c r="N21" s="74"/>
      <c r="O21" s="67" t="s">
        <v>49</v>
      </c>
      <c r="P21" s="67"/>
      <c r="Q21" s="67"/>
      <c r="R21" s="67"/>
      <c r="S21" s="66"/>
      <c r="T21" s="67" t="s">
        <v>33</v>
      </c>
      <c r="U21" s="68"/>
      <c r="V21" s="68"/>
      <c r="W21" s="68"/>
      <c r="X21" s="68"/>
      <c r="Y21" s="68"/>
      <c r="Z21" s="68"/>
      <c r="AA21" s="68"/>
      <c r="AB21" s="68"/>
      <c r="AC21" s="66"/>
      <c r="AD21" s="67" t="s">
        <v>34</v>
      </c>
      <c r="AE21" s="73"/>
      <c r="AF21" s="73"/>
      <c r="AG21" s="73"/>
      <c r="AH21" s="73"/>
      <c r="AI21" s="73"/>
      <c r="AJ21" s="73"/>
      <c r="AK21" s="73"/>
      <c r="AL21" s="73"/>
      <c r="AM21" s="73"/>
      <c r="AN21" s="73"/>
      <c r="AO21" s="71" t="s">
        <v>147</v>
      </c>
      <c r="AP21" s="59">
        <f>ROWS($G$2:G21)</f>
        <v>20</v>
      </c>
      <c r="AQ21" s="59" t="str">
        <f>IF(G21=fuku.yousiki!$AF$14,AP21,"")</f>
        <v/>
      </c>
      <c r="AR21" s="59" t="str">
        <f t="shared" si="0"/>
        <v/>
      </c>
    </row>
    <row r="22" spans="3:44" x14ac:dyDescent="0.15">
      <c r="F22" s="69">
        <f>COUNTIF($G$2:G22,G22)</f>
        <v>2</v>
      </c>
      <c r="G22" s="70" t="s">
        <v>216</v>
      </c>
      <c r="I22" s="66" t="s">
        <v>1</v>
      </c>
      <c r="J22" s="66"/>
      <c r="K22" s="66"/>
      <c r="L22" s="66"/>
      <c r="M22" s="66"/>
      <c r="N22" s="74"/>
      <c r="O22" s="67" t="s">
        <v>56</v>
      </c>
      <c r="P22" s="67"/>
      <c r="Q22" s="67"/>
      <c r="R22" s="67"/>
      <c r="S22" s="66"/>
      <c r="T22" s="67" t="s">
        <v>41</v>
      </c>
      <c r="U22" s="68"/>
      <c r="V22" s="68"/>
      <c r="W22" s="68"/>
      <c r="X22" s="68"/>
      <c r="Y22" s="68"/>
      <c r="Z22" s="68"/>
      <c r="AA22" s="68"/>
      <c r="AB22" s="68"/>
      <c r="AC22" s="66"/>
      <c r="AD22" s="67" t="s">
        <v>65</v>
      </c>
      <c r="AE22" s="73"/>
      <c r="AF22" s="73"/>
      <c r="AG22" s="73"/>
      <c r="AH22" s="73"/>
      <c r="AI22" s="73"/>
      <c r="AJ22" s="73"/>
      <c r="AK22" s="73"/>
      <c r="AL22" s="73"/>
      <c r="AM22" s="73"/>
      <c r="AN22" s="73"/>
      <c r="AO22" s="71" t="s">
        <v>13</v>
      </c>
      <c r="AP22" s="59">
        <f>ROWS($G$2:G22)</f>
        <v>21</v>
      </c>
      <c r="AQ22" s="59" t="str">
        <f>IF(G22=fuku.yousiki!$AF$14,AP22,"")</f>
        <v/>
      </c>
      <c r="AR22" s="59" t="str">
        <f t="shared" si="0"/>
        <v/>
      </c>
    </row>
    <row r="23" spans="3:44" x14ac:dyDescent="0.15">
      <c r="F23" s="69">
        <f>COUNTIF($G$2:G23,G23)</f>
        <v>3</v>
      </c>
      <c r="G23" s="70" t="s">
        <v>216</v>
      </c>
      <c r="I23" s="66" t="s">
        <v>2</v>
      </c>
      <c r="J23" s="66"/>
      <c r="K23" s="66"/>
      <c r="L23" s="66"/>
      <c r="M23" s="66"/>
      <c r="N23" s="74"/>
      <c r="O23" s="67" t="s">
        <v>49</v>
      </c>
      <c r="P23" s="67"/>
      <c r="Q23" s="67"/>
      <c r="R23" s="67"/>
      <c r="S23" s="66"/>
      <c r="T23" s="67" t="s">
        <v>9</v>
      </c>
      <c r="U23" s="68"/>
      <c r="V23" s="68"/>
      <c r="W23" s="68"/>
      <c r="X23" s="68"/>
      <c r="Y23" s="68"/>
      <c r="Z23" s="68"/>
      <c r="AA23" s="68"/>
      <c r="AB23" s="68"/>
      <c r="AC23" s="66"/>
      <c r="AD23" s="67" t="s">
        <v>11</v>
      </c>
      <c r="AE23" s="73"/>
      <c r="AF23" s="73"/>
      <c r="AG23" s="73"/>
      <c r="AH23" s="73"/>
      <c r="AI23" s="73"/>
      <c r="AJ23" s="73"/>
      <c r="AK23" s="73"/>
      <c r="AL23" s="73"/>
      <c r="AM23" s="73"/>
      <c r="AN23" s="73"/>
      <c r="AO23" s="71" t="s">
        <v>19</v>
      </c>
      <c r="AP23" s="59">
        <f>ROWS($G$2:G23)</f>
        <v>22</v>
      </c>
      <c r="AQ23" s="59" t="str">
        <f>IF(G23=fuku.yousiki!$AF$14,AP23,"")</f>
        <v/>
      </c>
      <c r="AR23" s="59" t="str">
        <f t="shared" si="0"/>
        <v/>
      </c>
    </row>
    <row r="24" spans="3:44" x14ac:dyDescent="0.15">
      <c r="F24" s="69">
        <f>COUNTIF($G$2:G24,G24)</f>
        <v>4</v>
      </c>
      <c r="G24" s="70" t="s">
        <v>216</v>
      </c>
      <c r="I24" s="66" t="s">
        <v>3</v>
      </c>
      <c r="J24" s="66"/>
      <c r="K24" s="66"/>
      <c r="L24" s="66"/>
      <c r="M24" s="66"/>
      <c r="N24" s="74"/>
      <c r="O24" s="67" t="s">
        <v>45</v>
      </c>
      <c r="P24" s="67"/>
      <c r="Q24" s="67"/>
      <c r="R24" s="67"/>
      <c r="S24" s="66"/>
      <c r="T24" s="67" t="s">
        <v>16</v>
      </c>
      <c r="U24" s="68"/>
      <c r="V24" s="68"/>
      <c r="W24" s="68"/>
      <c r="X24" s="68"/>
      <c r="Y24" s="68"/>
      <c r="Z24" s="68"/>
      <c r="AA24" s="68"/>
      <c r="AB24" s="68"/>
      <c r="AC24" s="66"/>
      <c r="AD24" s="67" t="s">
        <v>17</v>
      </c>
      <c r="AE24" s="73"/>
      <c r="AF24" s="73"/>
      <c r="AG24" s="73"/>
      <c r="AH24" s="73"/>
      <c r="AI24" s="73"/>
      <c r="AJ24" s="73"/>
      <c r="AK24" s="73"/>
      <c r="AL24" s="73"/>
      <c r="AM24" s="73"/>
      <c r="AN24" s="73"/>
      <c r="AO24" s="71" t="s">
        <v>147</v>
      </c>
      <c r="AP24" s="59">
        <f>ROWS($G$2:G24)</f>
        <v>23</v>
      </c>
      <c r="AQ24" s="59" t="str">
        <f>IF(G24=fuku.yousiki!$AF$14,AP24,"")</f>
        <v/>
      </c>
      <c r="AR24" s="59" t="str">
        <f t="shared" si="0"/>
        <v/>
      </c>
    </row>
    <row r="25" spans="3:44" x14ac:dyDescent="0.15">
      <c r="F25" s="69">
        <f>COUNTIF($G$2:G25,G25)</f>
        <v>5</v>
      </c>
      <c r="G25" s="70" t="s">
        <v>216</v>
      </c>
      <c r="I25" s="66" t="s">
        <v>4</v>
      </c>
      <c r="J25" s="66"/>
      <c r="K25" s="66"/>
      <c r="L25" s="66"/>
      <c r="M25" s="66"/>
      <c r="N25" s="74"/>
      <c r="O25" s="67" t="s">
        <v>57</v>
      </c>
      <c r="P25" s="67"/>
      <c r="Q25" s="67"/>
      <c r="R25" s="67"/>
      <c r="S25" s="66"/>
      <c r="T25" s="67" t="s">
        <v>10</v>
      </c>
      <c r="U25" s="68"/>
      <c r="V25" s="68"/>
      <c r="W25" s="68"/>
      <c r="X25" s="68"/>
      <c r="Y25" s="68"/>
      <c r="Z25" s="68"/>
      <c r="AA25" s="68"/>
      <c r="AB25" s="68"/>
      <c r="AC25" s="66"/>
      <c r="AD25" s="67" t="s">
        <v>12</v>
      </c>
      <c r="AE25" s="73"/>
      <c r="AF25" s="73"/>
      <c r="AG25" s="73"/>
      <c r="AH25" s="73"/>
      <c r="AI25" s="73"/>
      <c r="AJ25" s="73"/>
      <c r="AK25" s="73"/>
      <c r="AL25" s="73"/>
      <c r="AM25" s="73"/>
      <c r="AN25" s="73"/>
      <c r="AO25" s="75" t="s">
        <v>20</v>
      </c>
      <c r="AP25" s="59">
        <f>ROWS($G$2:G25)</f>
        <v>24</v>
      </c>
      <c r="AQ25" s="59" t="str">
        <f>IF(G25=fuku.yousiki!$AF$14,AP25,"")</f>
        <v/>
      </c>
      <c r="AR25" s="59" t="str">
        <f t="shared" si="0"/>
        <v/>
      </c>
    </row>
    <row r="26" spans="3:44" x14ac:dyDescent="0.15">
      <c r="F26" s="69">
        <f>COUNTIF($G$2:G26,G26)</f>
        <v>6</v>
      </c>
      <c r="G26" s="70" t="s">
        <v>216</v>
      </c>
      <c r="I26" s="66" t="s">
        <v>52</v>
      </c>
      <c r="J26" s="66"/>
      <c r="K26" s="66"/>
      <c r="L26" s="66"/>
      <c r="M26" s="66"/>
      <c r="N26" s="74"/>
      <c r="O26" s="67" t="s">
        <v>49</v>
      </c>
      <c r="P26" s="67"/>
      <c r="Q26" s="67"/>
      <c r="R26" s="67"/>
      <c r="S26" s="66"/>
      <c r="T26" s="67" t="s">
        <v>53</v>
      </c>
      <c r="U26" s="68"/>
      <c r="V26" s="68"/>
      <c r="W26" s="68"/>
      <c r="X26" s="68"/>
      <c r="Y26" s="68"/>
      <c r="Z26" s="68"/>
      <c r="AA26" s="68"/>
      <c r="AB26" s="68"/>
      <c r="AC26" s="66"/>
      <c r="AD26" s="67" t="s">
        <v>54</v>
      </c>
      <c r="AE26" s="73"/>
      <c r="AF26" s="73"/>
      <c r="AG26" s="73"/>
      <c r="AH26" s="73"/>
      <c r="AI26" s="73"/>
      <c r="AJ26" s="73"/>
      <c r="AK26" s="73"/>
      <c r="AL26" s="73"/>
      <c r="AM26" s="73"/>
      <c r="AN26" s="73"/>
      <c r="AO26" s="71" t="s">
        <v>147</v>
      </c>
      <c r="AP26" s="59">
        <f>ROWS($G$2:G26)</f>
        <v>25</v>
      </c>
      <c r="AQ26" s="59" t="str">
        <f>IF(G26=fuku.yousiki!$AF$14,AP26,"")</f>
        <v/>
      </c>
      <c r="AR26" s="59" t="str">
        <f t="shared" si="0"/>
        <v/>
      </c>
    </row>
    <row r="27" spans="3:44" x14ac:dyDescent="0.15">
      <c r="F27" s="69">
        <f>COUNTIF($G$2:G27,G27)</f>
        <v>7</v>
      </c>
      <c r="G27" s="70" t="s">
        <v>216</v>
      </c>
      <c r="I27" s="66" t="s">
        <v>36</v>
      </c>
      <c r="J27" s="66"/>
      <c r="K27" s="66"/>
      <c r="L27" s="66"/>
      <c r="M27" s="66"/>
      <c r="N27" s="74"/>
      <c r="O27" s="67" t="s">
        <v>31</v>
      </c>
      <c r="P27" s="67"/>
      <c r="Q27" s="67"/>
      <c r="R27" s="67"/>
      <c r="S27" s="66"/>
      <c r="T27" s="67" t="s">
        <v>59</v>
      </c>
      <c r="U27" s="68"/>
      <c r="V27" s="68"/>
      <c r="W27" s="68"/>
      <c r="X27" s="68"/>
      <c r="Y27" s="68"/>
      <c r="Z27" s="68"/>
      <c r="AA27" s="68"/>
      <c r="AB27" s="68"/>
      <c r="AC27" s="66"/>
      <c r="AD27" s="67" t="s">
        <v>60</v>
      </c>
      <c r="AE27" s="73"/>
      <c r="AF27" s="73"/>
      <c r="AG27" s="73"/>
      <c r="AH27" s="73"/>
      <c r="AI27" s="73"/>
      <c r="AJ27" s="73"/>
      <c r="AK27" s="73"/>
      <c r="AL27" s="73"/>
      <c r="AM27" s="73"/>
      <c r="AN27" s="73"/>
      <c r="AO27" s="71" t="s">
        <v>61</v>
      </c>
      <c r="AP27" s="59">
        <f>ROWS($G$2:G27)</f>
        <v>26</v>
      </c>
      <c r="AQ27" s="59" t="str">
        <f>IF(G27=fuku.yousiki!$AF$14,AP27,"")</f>
        <v/>
      </c>
      <c r="AR27" s="59" t="str">
        <f t="shared" si="0"/>
        <v/>
      </c>
    </row>
    <row r="28" spans="3:44" x14ac:dyDescent="0.15">
      <c r="F28" s="69">
        <f>COUNTIF($G$2:G28,G28)</f>
        <v>8</v>
      </c>
      <c r="G28" s="70" t="s">
        <v>216</v>
      </c>
      <c r="I28" s="66" t="s">
        <v>37</v>
      </c>
      <c r="J28" s="66"/>
      <c r="K28" s="66"/>
      <c r="L28" s="66"/>
      <c r="M28" s="66"/>
      <c r="N28" s="74"/>
      <c r="O28" s="67" t="s">
        <v>31</v>
      </c>
      <c r="P28" s="67"/>
      <c r="Q28" s="67"/>
      <c r="R28" s="67"/>
      <c r="S28" s="66"/>
      <c r="T28" s="67" t="s">
        <v>15</v>
      </c>
      <c r="U28" s="68"/>
      <c r="V28" s="68"/>
      <c r="W28" s="68"/>
      <c r="X28" s="68"/>
      <c r="Y28" s="68"/>
      <c r="Z28" s="68"/>
      <c r="AA28" s="68"/>
      <c r="AB28" s="68"/>
      <c r="AC28" s="66"/>
      <c r="AD28" s="67" t="s">
        <v>14</v>
      </c>
      <c r="AE28" s="73"/>
      <c r="AF28" s="73"/>
      <c r="AG28" s="73"/>
      <c r="AH28" s="73"/>
      <c r="AI28" s="73"/>
      <c r="AJ28" s="73"/>
      <c r="AK28" s="73"/>
      <c r="AL28" s="73"/>
      <c r="AM28" s="73"/>
      <c r="AN28" s="73"/>
      <c r="AO28" s="71" t="s">
        <v>62</v>
      </c>
      <c r="AP28" s="59">
        <f>ROWS($G$2:G28)</f>
        <v>27</v>
      </c>
      <c r="AQ28" s="59" t="str">
        <f>IF(G28=fuku.yousiki!$AF$14,AP28,"")</f>
        <v/>
      </c>
      <c r="AR28" s="59" t="str">
        <f t="shared" si="0"/>
        <v/>
      </c>
    </row>
    <row r="29" spans="3:44" x14ac:dyDescent="0.15">
      <c r="F29" s="69">
        <f>COUNTIF($G$2:G29,G29)</f>
        <v>9</v>
      </c>
      <c r="G29" s="70" t="s">
        <v>216</v>
      </c>
      <c r="I29" s="66" t="s">
        <v>5</v>
      </c>
      <c r="J29" s="66"/>
      <c r="K29" s="66"/>
      <c r="L29" s="66"/>
      <c r="M29" s="66"/>
      <c r="N29" s="74"/>
      <c r="O29" s="67" t="s">
        <v>31</v>
      </c>
      <c r="P29" s="67"/>
      <c r="Q29" s="67"/>
      <c r="R29" s="67"/>
      <c r="S29" s="66"/>
      <c r="T29" s="67" t="s">
        <v>55</v>
      </c>
      <c r="U29" s="68"/>
      <c r="V29" s="68"/>
      <c r="W29" s="68"/>
      <c r="X29" s="68"/>
      <c r="Y29" s="68"/>
      <c r="Z29" s="68"/>
      <c r="AA29" s="68"/>
      <c r="AB29" s="68"/>
      <c r="AC29" s="66"/>
      <c r="AD29" s="67" t="s">
        <v>32</v>
      </c>
      <c r="AE29" s="73"/>
      <c r="AF29" s="73"/>
      <c r="AG29" s="73"/>
      <c r="AH29" s="73"/>
      <c r="AI29" s="73"/>
      <c r="AJ29" s="73"/>
      <c r="AK29" s="73"/>
      <c r="AL29" s="73"/>
      <c r="AM29" s="73"/>
      <c r="AN29" s="73"/>
      <c r="AO29" s="71" t="s">
        <v>147</v>
      </c>
      <c r="AP29" s="59">
        <f>ROWS($G$2:G29)</f>
        <v>28</v>
      </c>
      <c r="AQ29" s="59" t="str">
        <f>IF(G29=fuku.yousiki!$AF$14,AP29,"")</f>
        <v/>
      </c>
      <c r="AR29" s="59" t="str">
        <f t="shared" si="0"/>
        <v/>
      </c>
    </row>
    <row r="30" spans="3:44" x14ac:dyDescent="0.15">
      <c r="F30" s="69">
        <f>COUNTIF($G$2:G30,G30)</f>
        <v>10</v>
      </c>
      <c r="G30" s="70" t="s">
        <v>216</v>
      </c>
      <c r="I30" s="78" t="s">
        <v>126</v>
      </c>
      <c r="J30" s="78"/>
      <c r="K30" s="78"/>
      <c r="L30" s="78"/>
      <c r="M30" s="78"/>
      <c r="N30" s="78"/>
      <c r="O30" s="78" t="s">
        <v>130</v>
      </c>
      <c r="P30" s="78"/>
      <c r="Q30" s="78"/>
      <c r="R30" s="78"/>
      <c r="S30" s="78"/>
      <c r="T30" s="78" t="s">
        <v>127</v>
      </c>
      <c r="U30" s="78"/>
      <c r="V30" s="78"/>
      <c r="W30" s="78"/>
      <c r="X30" s="78"/>
      <c r="Y30" s="76"/>
      <c r="Z30" s="76"/>
      <c r="AA30" s="76"/>
      <c r="AB30" s="76"/>
      <c r="AC30" s="76"/>
      <c r="AD30" s="76" t="s">
        <v>128</v>
      </c>
      <c r="AE30" s="76"/>
      <c r="AF30" s="76"/>
      <c r="AG30" s="76"/>
      <c r="AH30" s="76"/>
      <c r="AI30" s="76"/>
      <c r="AJ30" s="76"/>
      <c r="AK30" s="76"/>
      <c r="AL30" s="76"/>
      <c r="AM30" s="76"/>
      <c r="AN30" s="76"/>
      <c r="AO30" s="77" t="s">
        <v>149</v>
      </c>
      <c r="AP30" s="59">
        <f>ROWS($G$2:G30)</f>
        <v>29</v>
      </c>
      <c r="AQ30" s="59" t="str">
        <f>IF(G30=fuku.yousiki!$AF$14,AP30,"")</f>
        <v/>
      </c>
      <c r="AR30" s="59" t="str">
        <f t="shared" si="0"/>
        <v/>
      </c>
    </row>
    <row r="31" spans="3:44" ht="24" x14ac:dyDescent="0.15">
      <c r="F31" s="69">
        <f>COUNTIF($G$2:G31,G31)</f>
        <v>11</v>
      </c>
      <c r="G31" s="70" t="s">
        <v>216</v>
      </c>
      <c r="I31" s="78" t="s">
        <v>179</v>
      </c>
      <c r="J31" s="78"/>
      <c r="K31" s="78"/>
      <c r="L31" s="78"/>
      <c r="M31" s="78"/>
      <c r="N31" s="78"/>
      <c r="O31" s="105" t="s">
        <v>206</v>
      </c>
      <c r="P31" s="78"/>
      <c r="Q31" s="78"/>
      <c r="R31" s="78"/>
      <c r="S31" s="78"/>
      <c r="T31" s="78" t="s">
        <v>180</v>
      </c>
      <c r="U31" s="78"/>
      <c r="V31" s="78"/>
      <c r="W31" s="78"/>
      <c r="X31" s="78"/>
      <c r="Y31" s="76"/>
      <c r="Z31" s="76"/>
      <c r="AA31" s="76"/>
      <c r="AB31" s="76"/>
      <c r="AC31" s="76"/>
      <c r="AD31" s="76" t="s">
        <v>181</v>
      </c>
      <c r="AE31" s="76"/>
      <c r="AF31" s="76"/>
      <c r="AG31" s="76"/>
      <c r="AH31" s="76"/>
      <c r="AI31" s="76"/>
      <c r="AJ31" s="76"/>
      <c r="AK31" s="76"/>
      <c r="AL31" s="76"/>
      <c r="AM31" s="76"/>
      <c r="AN31" s="76"/>
      <c r="AO31" s="77" t="s">
        <v>182</v>
      </c>
      <c r="AP31" s="59">
        <f>ROWS($G$2:G31)</f>
        <v>30</v>
      </c>
      <c r="AQ31" s="59" t="str">
        <f>IF(G31=fuku.yousiki!$AF$14,AP31,"")</f>
        <v/>
      </c>
      <c r="AR31" s="59" t="str">
        <f t="shared" si="0"/>
        <v/>
      </c>
    </row>
    <row r="32" spans="3:44" x14ac:dyDescent="0.15">
      <c r="F32" s="69">
        <f>COUNTIF($G$2:G32,G32)</f>
        <v>1</v>
      </c>
      <c r="G32" s="70" t="s">
        <v>140</v>
      </c>
      <c r="I32" s="85" t="s">
        <v>0</v>
      </c>
      <c r="J32" s="66"/>
      <c r="K32" s="66"/>
      <c r="L32" s="66"/>
      <c r="M32" s="66"/>
      <c r="N32" s="74"/>
      <c r="O32" s="67" t="s">
        <v>49</v>
      </c>
      <c r="P32" s="67"/>
      <c r="Q32" s="67"/>
      <c r="R32" s="67"/>
      <c r="S32" s="66"/>
      <c r="T32" s="67" t="s">
        <v>33</v>
      </c>
      <c r="U32" s="68"/>
      <c r="V32" s="68"/>
      <c r="W32" s="68"/>
      <c r="X32" s="68"/>
      <c r="Y32" s="68"/>
      <c r="Z32" s="68"/>
      <c r="AA32" s="68"/>
      <c r="AB32" s="68"/>
      <c r="AC32" s="66"/>
      <c r="AD32" s="67" t="s">
        <v>34</v>
      </c>
      <c r="AE32" s="73"/>
      <c r="AF32" s="73"/>
      <c r="AG32" s="73"/>
      <c r="AH32" s="73"/>
      <c r="AI32" s="73"/>
      <c r="AJ32" s="73"/>
      <c r="AK32" s="73"/>
      <c r="AL32" s="73"/>
      <c r="AM32" s="73"/>
      <c r="AN32" s="73"/>
      <c r="AO32" s="71" t="s">
        <v>147</v>
      </c>
      <c r="AP32" s="59">
        <f>ROWS($G$2:G32)</f>
        <v>31</v>
      </c>
      <c r="AQ32" s="59" t="str">
        <f>IF(G32=fuku.yousiki!$AF$14,AP32,"")</f>
        <v/>
      </c>
      <c r="AR32" s="59" t="str">
        <f t="shared" si="0"/>
        <v/>
      </c>
    </row>
    <row r="33" spans="6:44" x14ac:dyDescent="0.15">
      <c r="F33" s="69">
        <f>COUNTIF($G$2:G33,G33)</f>
        <v>2</v>
      </c>
      <c r="G33" s="70" t="s">
        <v>140</v>
      </c>
      <c r="I33" s="85" t="s">
        <v>1</v>
      </c>
      <c r="J33" s="66"/>
      <c r="K33" s="66"/>
      <c r="L33" s="66"/>
      <c r="M33" s="66"/>
      <c r="N33" s="74"/>
      <c r="O33" s="67" t="s">
        <v>56</v>
      </c>
      <c r="P33" s="67"/>
      <c r="Q33" s="67"/>
      <c r="R33" s="67"/>
      <c r="S33" s="66"/>
      <c r="T33" s="67" t="s">
        <v>41</v>
      </c>
      <c r="U33" s="68"/>
      <c r="V33" s="68"/>
      <c r="W33" s="68"/>
      <c r="X33" s="68"/>
      <c r="Y33" s="68"/>
      <c r="Z33" s="68"/>
      <c r="AA33" s="68"/>
      <c r="AB33" s="68"/>
      <c r="AC33" s="66"/>
      <c r="AD33" s="67" t="s">
        <v>65</v>
      </c>
      <c r="AE33" s="73"/>
      <c r="AF33" s="73"/>
      <c r="AG33" s="73"/>
      <c r="AH33" s="73"/>
      <c r="AI33" s="73"/>
      <c r="AJ33" s="73"/>
      <c r="AK33" s="73"/>
      <c r="AL33" s="73"/>
      <c r="AM33" s="73"/>
      <c r="AN33" s="73"/>
      <c r="AO33" s="71" t="s">
        <v>13</v>
      </c>
      <c r="AP33" s="59">
        <f>ROWS($G$2:G33)</f>
        <v>32</v>
      </c>
      <c r="AQ33" s="59" t="str">
        <f>IF(G33=fuku.yousiki!$AF$14,AP33,"")</f>
        <v/>
      </c>
      <c r="AR33" s="59" t="str">
        <f t="shared" si="0"/>
        <v/>
      </c>
    </row>
    <row r="34" spans="6:44" x14ac:dyDescent="0.15">
      <c r="F34" s="69">
        <f>COUNTIF($G$2:G34,G34)</f>
        <v>3</v>
      </c>
      <c r="G34" s="70" t="s">
        <v>140</v>
      </c>
      <c r="I34" s="85" t="s">
        <v>2</v>
      </c>
      <c r="J34" s="66"/>
      <c r="K34" s="66"/>
      <c r="L34" s="66"/>
      <c r="M34" s="66"/>
      <c r="N34" s="74"/>
      <c r="O34" s="67" t="s">
        <v>49</v>
      </c>
      <c r="P34" s="67"/>
      <c r="Q34" s="67"/>
      <c r="R34" s="67"/>
      <c r="S34" s="66"/>
      <c r="T34" s="67" t="s">
        <v>9</v>
      </c>
      <c r="U34" s="68"/>
      <c r="V34" s="68"/>
      <c r="W34" s="68"/>
      <c r="X34" s="68"/>
      <c r="Y34" s="68"/>
      <c r="Z34" s="68"/>
      <c r="AA34" s="68"/>
      <c r="AB34" s="68"/>
      <c r="AC34" s="66"/>
      <c r="AD34" s="67" t="s">
        <v>11</v>
      </c>
      <c r="AE34" s="73"/>
      <c r="AF34" s="73"/>
      <c r="AG34" s="73"/>
      <c r="AH34" s="73"/>
      <c r="AI34" s="73"/>
      <c r="AJ34" s="73"/>
      <c r="AK34" s="73"/>
      <c r="AL34" s="73"/>
      <c r="AM34" s="73"/>
      <c r="AN34" s="73"/>
      <c r="AO34" s="71" t="s">
        <v>19</v>
      </c>
      <c r="AP34" s="59">
        <f>ROWS($G$2:G34)</f>
        <v>33</v>
      </c>
      <c r="AQ34" s="59" t="str">
        <f>IF(G34=fuku.yousiki!$AF$14,AP34,"")</f>
        <v/>
      </c>
      <c r="AR34" s="59" t="str">
        <f t="shared" si="0"/>
        <v/>
      </c>
    </row>
    <row r="35" spans="6:44" x14ac:dyDescent="0.15">
      <c r="F35" s="69">
        <f>COUNTIF($G$2:G35,G35)</f>
        <v>4</v>
      </c>
      <c r="G35" s="70" t="s">
        <v>140</v>
      </c>
      <c r="I35" s="85" t="s">
        <v>3</v>
      </c>
      <c r="J35" s="66"/>
      <c r="K35" s="66"/>
      <c r="L35" s="66"/>
      <c r="M35" s="66"/>
      <c r="N35" s="74"/>
      <c r="O35" s="67" t="s">
        <v>45</v>
      </c>
      <c r="P35" s="67"/>
      <c r="Q35" s="67"/>
      <c r="R35" s="67"/>
      <c r="S35" s="66"/>
      <c r="T35" s="67" t="s">
        <v>16</v>
      </c>
      <c r="U35" s="68"/>
      <c r="V35" s="68"/>
      <c r="W35" s="68"/>
      <c r="X35" s="68"/>
      <c r="Y35" s="68"/>
      <c r="Z35" s="68"/>
      <c r="AA35" s="68"/>
      <c r="AB35" s="68"/>
      <c r="AC35" s="66"/>
      <c r="AD35" s="67" t="s">
        <v>17</v>
      </c>
      <c r="AE35" s="73"/>
      <c r="AF35" s="73"/>
      <c r="AG35" s="73"/>
      <c r="AH35" s="73"/>
      <c r="AI35" s="73"/>
      <c r="AJ35" s="73"/>
      <c r="AK35" s="73"/>
      <c r="AL35" s="73"/>
      <c r="AM35" s="73"/>
      <c r="AN35" s="73"/>
      <c r="AO35" s="71" t="s">
        <v>147</v>
      </c>
      <c r="AP35" s="59">
        <f>ROWS($G$2:G35)</f>
        <v>34</v>
      </c>
      <c r="AQ35" s="59" t="str">
        <f>IF(G35=fuku.yousiki!$AF$14,AP35,"")</f>
        <v/>
      </c>
      <c r="AR35" s="59" t="str">
        <f t="shared" si="0"/>
        <v/>
      </c>
    </row>
    <row r="36" spans="6:44" x14ac:dyDescent="0.15">
      <c r="F36" s="69">
        <f>COUNTIF($G$2:G36,G36)</f>
        <v>5</v>
      </c>
      <c r="G36" s="70" t="s">
        <v>140</v>
      </c>
      <c r="I36" s="85" t="s">
        <v>4</v>
      </c>
      <c r="J36" s="66"/>
      <c r="K36" s="66"/>
      <c r="L36" s="66"/>
      <c r="M36" s="66"/>
      <c r="N36" s="74"/>
      <c r="O36" s="67" t="s">
        <v>57</v>
      </c>
      <c r="P36" s="67"/>
      <c r="Q36" s="67"/>
      <c r="R36" s="67"/>
      <c r="S36" s="66"/>
      <c r="T36" s="67" t="s">
        <v>10</v>
      </c>
      <c r="U36" s="68"/>
      <c r="V36" s="68"/>
      <c r="W36" s="68"/>
      <c r="X36" s="68"/>
      <c r="Y36" s="68"/>
      <c r="Z36" s="68"/>
      <c r="AA36" s="68"/>
      <c r="AB36" s="68"/>
      <c r="AC36" s="66"/>
      <c r="AD36" s="67" t="s">
        <v>12</v>
      </c>
      <c r="AE36" s="73"/>
      <c r="AF36" s="73"/>
      <c r="AG36" s="73"/>
      <c r="AH36" s="73"/>
      <c r="AI36" s="73"/>
      <c r="AJ36" s="73"/>
      <c r="AK36" s="73"/>
      <c r="AL36" s="73"/>
      <c r="AM36" s="73"/>
      <c r="AN36" s="73"/>
      <c r="AO36" s="75" t="s">
        <v>20</v>
      </c>
      <c r="AP36" s="59">
        <f>ROWS($G$2:G36)</f>
        <v>35</v>
      </c>
      <c r="AQ36" s="59" t="str">
        <f>IF(G36=fuku.yousiki!$AF$14,AP36,"")</f>
        <v/>
      </c>
      <c r="AR36" s="59" t="str">
        <f t="shared" si="0"/>
        <v/>
      </c>
    </row>
    <row r="37" spans="6:44" x14ac:dyDescent="0.15">
      <c r="F37" s="69">
        <f>COUNTIF($G$2:G37,G37)</f>
        <v>6</v>
      </c>
      <c r="G37" s="70" t="s">
        <v>140</v>
      </c>
      <c r="I37" s="85" t="s">
        <v>46</v>
      </c>
      <c r="J37" s="66"/>
      <c r="K37" s="66"/>
      <c r="L37" s="66"/>
      <c r="M37" s="66"/>
      <c r="N37" s="74"/>
      <c r="O37" s="67" t="s">
        <v>49</v>
      </c>
      <c r="P37" s="67"/>
      <c r="Q37" s="67"/>
      <c r="R37" s="67"/>
      <c r="S37" s="66"/>
      <c r="T37" s="67" t="s">
        <v>47</v>
      </c>
      <c r="U37" s="68"/>
      <c r="V37" s="68"/>
      <c r="W37" s="68"/>
      <c r="X37" s="68"/>
      <c r="Y37" s="68"/>
      <c r="Z37" s="68"/>
      <c r="AA37" s="68"/>
      <c r="AB37" s="68"/>
      <c r="AC37" s="66"/>
      <c r="AD37" s="67" t="s">
        <v>48</v>
      </c>
      <c r="AE37" s="73"/>
      <c r="AF37" s="73"/>
      <c r="AG37" s="73"/>
      <c r="AH37" s="73"/>
      <c r="AI37" s="73"/>
      <c r="AJ37" s="73"/>
      <c r="AK37" s="73"/>
      <c r="AL37" s="73"/>
      <c r="AM37" s="73"/>
      <c r="AN37" s="73"/>
      <c r="AO37" s="71" t="s">
        <v>147</v>
      </c>
      <c r="AP37" s="59">
        <f>ROWS($G$2:G37)</f>
        <v>36</v>
      </c>
      <c r="AQ37" s="59" t="str">
        <f>IF(G37=fuku.yousiki!$AF$14,AP37,"")</f>
        <v/>
      </c>
      <c r="AR37" s="59" t="str">
        <f t="shared" si="0"/>
        <v/>
      </c>
    </row>
    <row r="38" spans="6:44" x14ac:dyDescent="0.15">
      <c r="F38" s="69">
        <f>COUNTIF($G$2:G38,G38)</f>
        <v>7</v>
      </c>
      <c r="G38" s="70" t="s">
        <v>140</v>
      </c>
      <c r="I38" s="85" t="s">
        <v>21</v>
      </c>
      <c r="J38" s="66"/>
      <c r="K38" s="66"/>
      <c r="L38" s="66"/>
      <c r="M38" s="66"/>
      <c r="N38" s="74"/>
      <c r="O38" s="67" t="s">
        <v>49</v>
      </c>
      <c r="P38" s="67"/>
      <c r="Q38" s="67"/>
      <c r="R38" s="67"/>
      <c r="S38" s="66"/>
      <c r="T38" s="67" t="s">
        <v>50</v>
      </c>
      <c r="U38" s="68"/>
      <c r="V38" s="68"/>
      <c r="W38" s="68"/>
      <c r="X38" s="68"/>
      <c r="Y38" s="68"/>
      <c r="Z38" s="68"/>
      <c r="AA38" s="68"/>
      <c r="AB38" s="68"/>
      <c r="AC38" s="66"/>
      <c r="AD38" s="67" t="s">
        <v>18</v>
      </c>
      <c r="AE38" s="73"/>
      <c r="AF38" s="73"/>
      <c r="AG38" s="73"/>
      <c r="AH38" s="73"/>
      <c r="AI38" s="73"/>
      <c r="AJ38" s="73"/>
      <c r="AK38" s="73"/>
      <c r="AL38" s="73"/>
      <c r="AM38" s="73"/>
      <c r="AN38" s="73"/>
      <c r="AO38" s="71" t="s">
        <v>162</v>
      </c>
      <c r="AP38" s="59">
        <f>ROWS($G$2:G38)</f>
        <v>37</v>
      </c>
      <c r="AQ38" s="59" t="str">
        <f>IF(G38=fuku.yousiki!$AF$14,AP38,"")</f>
        <v/>
      </c>
      <c r="AR38" s="59" t="str">
        <f t="shared" si="0"/>
        <v/>
      </c>
    </row>
    <row r="39" spans="6:44" x14ac:dyDescent="0.15">
      <c r="F39" s="69">
        <f>COUNTIF($G$2:G39,G39)</f>
        <v>8</v>
      </c>
      <c r="G39" s="70" t="s">
        <v>140</v>
      </c>
      <c r="I39" s="85" t="s">
        <v>36</v>
      </c>
      <c r="J39" s="66"/>
      <c r="K39" s="66"/>
      <c r="L39" s="66"/>
      <c r="M39" s="66"/>
      <c r="N39" s="74"/>
      <c r="O39" s="67" t="s">
        <v>31</v>
      </c>
      <c r="P39" s="67"/>
      <c r="Q39" s="67"/>
      <c r="R39" s="67"/>
      <c r="S39" s="66"/>
      <c r="T39" s="67" t="s">
        <v>59</v>
      </c>
      <c r="U39" s="68"/>
      <c r="V39" s="68"/>
      <c r="W39" s="68"/>
      <c r="X39" s="68"/>
      <c r="Y39" s="68"/>
      <c r="Z39" s="68"/>
      <c r="AA39" s="68"/>
      <c r="AB39" s="68"/>
      <c r="AC39" s="66"/>
      <c r="AD39" s="67" t="s">
        <v>60</v>
      </c>
      <c r="AE39" s="73"/>
      <c r="AF39" s="73"/>
      <c r="AG39" s="73"/>
      <c r="AH39" s="73"/>
      <c r="AI39" s="73"/>
      <c r="AJ39" s="73"/>
      <c r="AK39" s="73"/>
      <c r="AL39" s="73"/>
      <c r="AM39" s="73"/>
      <c r="AN39" s="73"/>
      <c r="AO39" s="71" t="s">
        <v>61</v>
      </c>
      <c r="AP39" s="59">
        <f>ROWS($G$2:G39)</f>
        <v>38</v>
      </c>
      <c r="AQ39" s="59" t="str">
        <f>IF(G39=fuku.yousiki!$AF$14,AP39,"")</f>
        <v/>
      </c>
      <c r="AR39" s="59" t="str">
        <f t="shared" si="0"/>
        <v/>
      </c>
    </row>
    <row r="40" spans="6:44" x14ac:dyDescent="0.15">
      <c r="F40" s="69">
        <f>COUNTIF($G$2:G40,G40)</f>
        <v>9</v>
      </c>
      <c r="G40" s="70" t="s">
        <v>140</v>
      </c>
      <c r="I40" s="85" t="s">
        <v>37</v>
      </c>
      <c r="J40" s="66"/>
      <c r="K40" s="66"/>
      <c r="L40" s="66"/>
      <c r="M40" s="66"/>
      <c r="N40" s="74"/>
      <c r="O40" s="67" t="s">
        <v>31</v>
      </c>
      <c r="P40" s="67"/>
      <c r="Q40" s="67"/>
      <c r="R40" s="67"/>
      <c r="S40" s="66"/>
      <c r="T40" s="67" t="s">
        <v>15</v>
      </c>
      <c r="U40" s="68"/>
      <c r="V40" s="68"/>
      <c r="W40" s="68"/>
      <c r="X40" s="68"/>
      <c r="Y40" s="68"/>
      <c r="Z40" s="68"/>
      <c r="AA40" s="68"/>
      <c r="AB40" s="68"/>
      <c r="AC40" s="66"/>
      <c r="AD40" s="67" t="s">
        <v>14</v>
      </c>
      <c r="AE40" s="73"/>
      <c r="AF40" s="73"/>
      <c r="AG40" s="73"/>
      <c r="AH40" s="73"/>
      <c r="AI40" s="73"/>
      <c r="AJ40" s="73"/>
      <c r="AK40" s="73"/>
      <c r="AL40" s="73"/>
      <c r="AM40" s="73"/>
      <c r="AN40" s="73"/>
      <c r="AO40" s="71" t="s">
        <v>62</v>
      </c>
      <c r="AP40" s="59">
        <f>ROWS($G$2:G40)</f>
        <v>39</v>
      </c>
      <c r="AQ40" s="59" t="str">
        <f>IF(G40=fuku.yousiki!$AF$14,AP40,"")</f>
        <v/>
      </c>
      <c r="AR40" s="59" t="str">
        <f t="shared" si="0"/>
        <v/>
      </c>
    </row>
    <row r="41" spans="6:44" x14ac:dyDescent="0.15">
      <c r="F41" s="69">
        <f>COUNTIF($G$2:G41,G41)</f>
        <v>10</v>
      </c>
      <c r="G41" s="70" t="s">
        <v>140</v>
      </c>
      <c r="I41" s="85" t="s">
        <v>5</v>
      </c>
      <c r="J41" s="66"/>
      <c r="K41" s="66"/>
      <c r="L41" s="66"/>
      <c r="M41" s="66"/>
      <c r="N41" s="74"/>
      <c r="O41" s="67" t="s">
        <v>31</v>
      </c>
      <c r="P41" s="67"/>
      <c r="Q41" s="67"/>
      <c r="R41" s="67"/>
      <c r="S41" s="66"/>
      <c r="T41" s="67" t="s">
        <v>55</v>
      </c>
      <c r="U41" s="68"/>
      <c r="V41" s="68"/>
      <c r="W41" s="68"/>
      <c r="X41" s="68"/>
      <c r="Y41" s="68"/>
      <c r="Z41" s="68"/>
      <c r="AA41" s="68"/>
      <c r="AB41" s="68"/>
      <c r="AC41" s="66"/>
      <c r="AD41" s="67" t="s">
        <v>32</v>
      </c>
      <c r="AE41" s="73"/>
      <c r="AF41" s="73"/>
      <c r="AG41" s="73"/>
      <c r="AH41" s="73"/>
      <c r="AI41" s="73"/>
      <c r="AJ41" s="73"/>
      <c r="AK41" s="73"/>
      <c r="AL41" s="73"/>
      <c r="AM41" s="73"/>
      <c r="AN41" s="73"/>
      <c r="AO41" s="71" t="s">
        <v>147</v>
      </c>
      <c r="AP41" s="59">
        <f>ROWS($G$2:G41)</f>
        <v>40</v>
      </c>
      <c r="AQ41" s="59" t="str">
        <f>IF(G41=fuku.yousiki!$AF$14,AP41,"")</f>
        <v/>
      </c>
      <c r="AR41" s="59" t="str">
        <f t="shared" si="0"/>
        <v/>
      </c>
    </row>
    <row r="42" spans="6:44" ht="24" x14ac:dyDescent="0.15">
      <c r="F42" s="69">
        <f>COUNTIF($G$2:G42,G42)</f>
        <v>11</v>
      </c>
      <c r="G42" s="70" t="s">
        <v>140</v>
      </c>
      <c r="I42" s="85" t="s">
        <v>179</v>
      </c>
      <c r="J42" s="66"/>
      <c r="K42" s="66"/>
      <c r="L42" s="66"/>
      <c r="M42" s="66"/>
      <c r="N42" s="74"/>
      <c r="O42" s="68" t="s">
        <v>206</v>
      </c>
      <c r="P42" s="67"/>
      <c r="Q42" s="67"/>
      <c r="R42" s="67"/>
      <c r="S42" s="66"/>
      <c r="T42" s="67" t="s">
        <v>180</v>
      </c>
      <c r="U42" s="68"/>
      <c r="V42" s="68"/>
      <c r="W42" s="68"/>
      <c r="X42" s="68"/>
      <c r="Y42" s="68"/>
      <c r="Z42" s="68"/>
      <c r="AA42" s="68"/>
      <c r="AB42" s="68"/>
      <c r="AC42" s="66"/>
      <c r="AD42" s="67" t="s">
        <v>181</v>
      </c>
      <c r="AE42" s="73"/>
      <c r="AF42" s="73"/>
      <c r="AG42" s="73"/>
      <c r="AH42" s="73"/>
      <c r="AI42" s="73"/>
      <c r="AJ42" s="73"/>
      <c r="AK42" s="73"/>
      <c r="AL42" s="73"/>
      <c r="AM42" s="73"/>
      <c r="AN42" s="73"/>
      <c r="AO42" s="71" t="s">
        <v>182</v>
      </c>
      <c r="AP42" s="59">
        <f>ROWS($G$2:G42)</f>
        <v>41</v>
      </c>
      <c r="AQ42" s="59" t="str">
        <f>IF(G42=fuku.yousiki!$AF$14,AP42,"")</f>
        <v/>
      </c>
      <c r="AR42" s="59" t="str">
        <f t="shared" si="0"/>
        <v/>
      </c>
    </row>
    <row r="43" spans="6:44" x14ac:dyDescent="0.15">
      <c r="F43" s="69">
        <f>COUNTIF($G$2:G43,G43)</f>
        <v>1</v>
      </c>
      <c r="G43" s="70" t="s">
        <v>141</v>
      </c>
      <c r="I43" s="78" t="s">
        <v>0</v>
      </c>
      <c r="J43" s="70"/>
      <c r="K43" s="70"/>
      <c r="L43" s="70"/>
      <c r="M43" s="70"/>
      <c r="N43" s="70"/>
      <c r="O43" s="70" t="s">
        <v>31</v>
      </c>
      <c r="P43" s="70"/>
      <c r="Q43" s="70"/>
      <c r="R43" s="70"/>
      <c r="S43" s="70"/>
      <c r="T43" s="70" t="s">
        <v>33</v>
      </c>
      <c r="U43" s="70"/>
      <c r="V43" s="70"/>
      <c r="W43" s="70"/>
      <c r="X43" s="70"/>
      <c r="Y43" s="69"/>
      <c r="Z43" s="69"/>
      <c r="AA43" s="69"/>
      <c r="AB43" s="69"/>
      <c r="AC43" s="69"/>
      <c r="AD43" s="69" t="s">
        <v>34</v>
      </c>
      <c r="AE43" s="69"/>
      <c r="AF43" s="69"/>
      <c r="AG43" s="69"/>
      <c r="AH43" s="69"/>
      <c r="AI43" s="69"/>
      <c r="AJ43" s="69"/>
      <c r="AK43" s="69"/>
      <c r="AL43" s="69"/>
      <c r="AM43" s="69"/>
      <c r="AN43" s="69"/>
      <c r="AO43" s="71" t="s">
        <v>147</v>
      </c>
      <c r="AP43" s="59">
        <f>ROWS($G$2:G43)</f>
        <v>42</v>
      </c>
      <c r="AQ43" s="59" t="str">
        <f>IF(G43=fuku.yousiki!$AF$14,AP43,"")</f>
        <v/>
      </c>
      <c r="AR43" s="59" t="str">
        <f t="shared" si="0"/>
        <v/>
      </c>
    </row>
    <row r="44" spans="6:44" x14ac:dyDescent="0.15">
      <c r="F44" s="69">
        <f>COUNTIF($G$2:G44,G44)</f>
        <v>2</v>
      </c>
      <c r="G44" s="70" t="s">
        <v>141</v>
      </c>
      <c r="I44" s="78" t="s">
        <v>1</v>
      </c>
      <c r="J44" s="70"/>
      <c r="K44" s="70"/>
      <c r="L44" s="70"/>
      <c r="M44" s="70"/>
      <c r="N44" s="70"/>
      <c r="O44" s="70" t="s">
        <v>35</v>
      </c>
      <c r="P44" s="70"/>
      <c r="Q44" s="70"/>
      <c r="R44" s="70"/>
      <c r="S44" s="70"/>
      <c r="T44" s="70" t="s">
        <v>41</v>
      </c>
      <c r="U44" s="70"/>
      <c r="V44" s="70"/>
      <c r="W44" s="70"/>
      <c r="X44" s="70"/>
      <c r="Y44" s="69"/>
      <c r="Z44" s="69"/>
      <c r="AA44" s="69"/>
      <c r="AB44" s="69"/>
      <c r="AC44" s="69"/>
      <c r="AD44" s="69" t="s">
        <v>65</v>
      </c>
      <c r="AE44" s="69"/>
      <c r="AF44" s="69"/>
      <c r="AG44" s="69"/>
      <c r="AH44" s="69"/>
      <c r="AI44" s="69"/>
      <c r="AJ44" s="69"/>
      <c r="AK44" s="69"/>
      <c r="AL44" s="69"/>
      <c r="AM44" s="69"/>
      <c r="AN44" s="69"/>
      <c r="AO44" s="76" t="s">
        <v>13</v>
      </c>
      <c r="AP44" s="59">
        <f>ROWS($G$2:G44)</f>
        <v>43</v>
      </c>
      <c r="AQ44" s="59" t="str">
        <f>IF(G44=fuku.yousiki!$AF$14,AP44,"")</f>
        <v/>
      </c>
      <c r="AR44" s="59" t="str">
        <f t="shared" si="0"/>
        <v/>
      </c>
    </row>
    <row r="45" spans="6:44" x14ac:dyDescent="0.15">
      <c r="F45" s="69">
        <f>COUNTIF($G$2:G45,G45)</f>
        <v>3</v>
      </c>
      <c r="G45" s="70" t="s">
        <v>141</v>
      </c>
      <c r="I45" s="78" t="s">
        <v>2</v>
      </c>
      <c r="J45" s="70"/>
      <c r="K45" s="70"/>
      <c r="L45" s="70"/>
      <c r="M45" s="70"/>
      <c r="N45" s="70"/>
      <c r="O45" s="70" t="s">
        <v>31</v>
      </c>
      <c r="P45" s="70"/>
      <c r="Q45" s="70"/>
      <c r="R45" s="70"/>
      <c r="S45" s="70"/>
      <c r="T45" s="70" t="s">
        <v>9</v>
      </c>
      <c r="U45" s="70"/>
      <c r="V45" s="70"/>
      <c r="W45" s="70"/>
      <c r="X45" s="70"/>
      <c r="Y45" s="69"/>
      <c r="Z45" s="69"/>
      <c r="AA45" s="69"/>
      <c r="AB45" s="69"/>
      <c r="AC45" s="69"/>
      <c r="AD45" s="69" t="s">
        <v>11</v>
      </c>
      <c r="AE45" s="69"/>
      <c r="AF45" s="69"/>
      <c r="AG45" s="69"/>
      <c r="AH45" s="69"/>
      <c r="AI45" s="69"/>
      <c r="AJ45" s="69"/>
      <c r="AK45" s="69"/>
      <c r="AL45" s="69"/>
      <c r="AM45" s="69"/>
      <c r="AN45" s="69"/>
      <c r="AO45" s="76" t="s">
        <v>19</v>
      </c>
      <c r="AP45" s="59">
        <f>ROWS($G$2:G45)</f>
        <v>44</v>
      </c>
      <c r="AQ45" s="59" t="str">
        <f>IF(G45=fuku.yousiki!$AF$14,AP45,"")</f>
        <v/>
      </c>
      <c r="AR45" s="59" t="str">
        <f t="shared" si="0"/>
        <v/>
      </c>
    </row>
    <row r="46" spans="6:44" x14ac:dyDescent="0.15">
      <c r="F46" s="69">
        <f>COUNTIF($G$2:G46,G46)</f>
        <v>4</v>
      </c>
      <c r="G46" s="70" t="s">
        <v>141</v>
      </c>
      <c r="I46" s="78" t="s">
        <v>3</v>
      </c>
      <c r="J46" s="70"/>
      <c r="K46" s="70"/>
      <c r="L46" s="70"/>
      <c r="M46" s="70"/>
      <c r="N46" s="70"/>
      <c r="O46" s="70" t="s">
        <v>45</v>
      </c>
      <c r="P46" s="70"/>
      <c r="Q46" s="70"/>
      <c r="R46" s="70"/>
      <c r="S46" s="70"/>
      <c r="T46" s="70" t="s">
        <v>16</v>
      </c>
      <c r="U46" s="70"/>
      <c r="V46" s="70"/>
      <c r="W46" s="70"/>
      <c r="X46" s="70"/>
      <c r="Y46" s="69"/>
      <c r="Z46" s="69"/>
      <c r="AA46" s="69"/>
      <c r="AB46" s="69"/>
      <c r="AC46" s="69"/>
      <c r="AD46" s="69" t="s">
        <v>17</v>
      </c>
      <c r="AE46" s="69"/>
      <c r="AF46" s="69"/>
      <c r="AG46" s="69"/>
      <c r="AH46" s="69"/>
      <c r="AI46" s="69"/>
      <c r="AJ46" s="69"/>
      <c r="AK46" s="69"/>
      <c r="AL46" s="69"/>
      <c r="AM46" s="69"/>
      <c r="AN46" s="69"/>
      <c r="AO46" s="71" t="s">
        <v>147</v>
      </c>
      <c r="AP46" s="59">
        <f>ROWS($G$2:G46)</f>
        <v>45</v>
      </c>
      <c r="AQ46" s="59" t="str">
        <f>IF(G46=fuku.yousiki!$AF$14,AP46,"")</f>
        <v/>
      </c>
      <c r="AR46" s="59" t="str">
        <f t="shared" si="0"/>
        <v/>
      </c>
    </row>
    <row r="47" spans="6:44" x14ac:dyDescent="0.15">
      <c r="F47" s="69">
        <f>COUNTIF($G$2:G47,G47)</f>
        <v>5</v>
      </c>
      <c r="G47" s="70" t="s">
        <v>141</v>
      </c>
      <c r="I47" s="78" t="s">
        <v>4</v>
      </c>
      <c r="J47" s="70"/>
      <c r="K47" s="70"/>
      <c r="L47" s="70"/>
      <c r="M47" s="70"/>
      <c r="N47" s="70"/>
      <c r="O47" s="70" t="s">
        <v>38</v>
      </c>
      <c r="P47" s="70"/>
      <c r="Q47" s="70"/>
      <c r="R47" s="70"/>
      <c r="S47" s="70"/>
      <c r="T47" s="70" t="s">
        <v>10</v>
      </c>
      <c r="U47" s="70"/>
      <c r="V47" s="70"/>
      <c r="W47" s="70"/>
      <c r="X47" s="70"/>
      <c r="Y47" s="69"/>
      <c r="Z47" s="69"/>
      <c r="AA47" s="69"/>
      <c r="AB47" s="69"/>
      <c r="AC47" s="69"/>
      <c r="AD47" s="69" t="s">
        <v>12</v>
      </c>
      <c r="AE47" s="69"/>
      <c r="AF47" s="69"/>
      <c r="AG47" s="69"/>
      <c r="AH47" s="69"/>
      <c r="AI47" s="69"/>
      <c r="AJ47" s="69"/>
      <c r="AK47" s="69"/>
      <c r="AL47" s="69"/>
      <c r="AM47" s="69"/>
      <c r="AN47" s="69"/>
      <c r="AO47" s="76" t="s">
        <v>20</v>
      </c>
      <c r="AP47" s="59">
        <f>ROWS($G$2:G47)</f>
        <v>46</v>
      </c>
      <c r="AQ47" s="59" t="str">
        <f>IF(G47=fuku.yousiki!$AF$14,AP47,"")</f>
        <v/>
      </c>
      <c r="AR47" s="59" t="str">
        <f t="shared" si="0"/>
        <v/>
      </c>
    </row>
    <row r="48" spans="6:44" x14ac:dyDescent="0.15">
      <c r="F48" s="69">
        <f>COUNTIF($G$2:G48,G48)</f>
        <v>6</v>
      </c>
      <c r="G48" s="70" t="s">
        <v>141</v>
      </c>
      <c r="I48" s="78" t="s">
        <v>46</v>
      </c>
      <c r="J48" s="70"/>
      <c r="K48" s="70"/>
      <c r="L48" s="70"/>
      <c r="M48" s="70"/>
      <c r="N48" s="70"/>
      <c r="O48" s="70" t="s">
        <v>31</v>
      </c>
      <c r="P48" s="70"/>
      <c r="Q48" s="70"/>
      <c r="R48" s="70"/>
      <c r="S48" s="70"/>
      <c r="T48" s="70" t="s">
        <v>47</v>
      </c>
      <c r="U48" s="70"/>
      <c r="V48" s="70"/>
      <c r="W48" s="70"/>
      <c r="X48" s="70"/>
      <c r="Y48" s="69"/>
      <c r="Z48" s="69"/>
      <c r="AA48" s="69"/>
      <c r="AB48" s="69"/>
      <c r="AC48" s="69"/>
      <c r="AD48" s="69" t="s">
        <v>48</v>
      </c>
      <c r="AE48" s="69"/>
      <c r="AF48" s="69"/>
      <c r="AG48" s="69"/>
      <c r="AH48" s="69"/>
      <c r="AI48" s="69"/>
      <c r="AJ48" s="69"/>
      <c r="AK48" s="69"/>
      <c r="AL48" s="69"/>
      <c r="AM48" s="69"/>
      <c r="AN48" s="69"/>
      <c r="AO48" s="71" t="s">
        <v>147</v>
      </c>
      <c r="AP48" s="59">
        <f>ROWS($G$2:G48)</f>
        <v>47</v>
      </c>
      <c r="AQ48" s="59" t="str">
        <f>IF(G48=fuku.yousiki!$AF$14,AP48,"")</f>
        <v/>
      </c>
      <c r="AR48" s="59" t="str">
        <f t="shared" si="0"/>
        <v/>
      </c>
    </row>
    <row r="49" spans="6:44" x14ac:dyDescent="0.15">
      <c r="F49" s="69">
        <f>COUNTIF($G$2:G49,G49)</f>
        <v>7</v>
      </c>
      <c r="G49" s="70" t="s">
        <v>141</v>
      </c>
      <c r="I49" s="78" t="s">
        <v>21</v>
      </c>
      <c r="J49" s="70"/>
      <c r="K49" s="70"/>
      <c r="L49" s="70"/>
      <c r="M49" s="70"/>
      <c r="N49" s="70"/>
      <c r="O49" s="70" t="s">
        <v>31</v>
      </c>
      <c r="P49" s="70"/>
      <c r="Q49" s="70"/>
      <c r="R49" s="70"/>
      <c r="S49" s="70"/>
      <c r="T49" s="70" t="s">
        <v>50</v>
      </c>
      <c r="U49" s="70"/>
      <c r="V49" s="70"/>
      <c r="W49" s="70"/>
      <c r="X49" s="70"/>
      <c r="Y49" s="69"/>
      <c r="Z49" s="69"/>
      <c r="AA49" s="69"/>
      <c r="AB49" s="69"/>
      <c r="AC49" s="69"/>
      <c r="AD49" s="69" t="s">
        <v>18</v>
      </c>
      <c r="AE49" s="69"/>
      <c r="AF49" s="69"/>
      <c r="AG49" s="69"/>
      <c r="AH49" s="69"/>
      <c r="AI49" s="69"/>
      <c r="AJ49" s="69"/>
      <c r="AK49" s="69"/>
      <c r="AL49" s="69"/>
      <c r="AM49" s="69"/>
      <c r="AN49" s="69"/>
      <c r="AO49" s="76" t="s">
        <v>162</v>
      </c>
      <c r="AP49" s="59">
        <f>ROWS($G$2:G49)</f>
        <v>48</v>
      </c>
      <c r="AQ49" s="59" t="str">
        <f>IF(G49=fuku.yousiki!$AF$14,AP49,"")</f>
        <v/>
      </c>
      <c r="AR49" s="59" t="str">
        <f t="shared" si="0"/>
        <v/>
      </c>
    </row>
    <row r="50" spans="6:44" x14ac:dyDescent="0.15">
      <c r="F50" s="69">
        <v>8</v>
      </c>
      <c r="G50" s="70" t="s">
        <v>141</v>
      </c>
      <c r="I50" s="78" t="s">
        <v>169</v>
      </c>
      <c r="J50" s="70"/>
      <c r="K50" s="70"/>
      <c r="L50" s="70"/>
      <c r="M50" s="70"/>
      <c r="N50" s="70"/>
      <c r="O50" s="70" t="s">
        <v>31</v>
      </c>
      <c r="P50" s="70"/>
      <c r="Q50" s="70"/>
      <c r="R50" s="70"/>
      <c r="S50" s="70"/>
      <c r="T50" s="70" t="s">
        <v>51</v>
      </c>
      <c r="U50" s="70"/>
      <c r="V50" s="70"/>
      <c r="W50" s="70"/>
      <c r="X50" s="70"/>
      <c r="Y50" s="69"/>
      <c r="Z50" s="69"/>
      <c r="AA50" s="69"/>
      <c r="AB50" s="69"/>
      <c r="AC50" s="69"/>
      <c r="AD50" s="69" t="s">
        <v>64</v>
      </c>
      <c r="AE50" s="69"/>
      <c r="AF50" s="69"/>
      <c r="AG50" s="69"/>
      <c r="AH50" s="69"/>
      <c r="AI50" s="69"/>
      <c r="AJ50" s="69"/>
      <c r="AK50" s="69"/>
      <c r="AL50" s="69"/>
      <c r="AM50" s="69"/>
      <c r="AN50" s="69"/>
      <c r="AO50" s="76" t="s">
        <v>137</v>
      </c>
      <c r="AP50" s="59">
        <f>ROWS($G$2:G50)</f>
        <v>49</v>
      </c>
      <c r="AQ50" s="59" t="str">
        <f>IF(G50=fuku.yousiki!$AF$14,AP50,"")</f>
        <v/>
      </c>
      <c r="AR50" s="59" t="str">
        <f t="shared" si="0"/>
        <v/>
      </c>
    </row>
    <row r="51" spans="6:44" x14ac:dyDescent="0.15">
      <c r="F51" s="69">
        <f>COUNTIF($G$2:G51,G51)</f>
        <v>9</v>
      </c>
      <c r="G51" s="70" t="s">
        <v>141</v>
      </c>
      <c r="I51" s="78" t="s">
        <v>36</v>
      </c>
      <c r="J51" s="70"/>
      <c r="K51" s="70"/>
      <c r="L51" s="70"/>
      <c r="M51" s="70"/>
      <c r="N51" s="70"/>
      <c r="O51" s="70" t="s">
        <v>31</v>
      </c>
      <c r="P51" s="70"/>
      <c r="Q51" s="70"/>
      <c r="R51" s="70"/>
      <c r="S51" s="70"/>
      <c r="T51" s="70" t="s">
        <v>138</v>
      </c>
      <c r="U51" s="70"/>
      <c r="V51" s="70"/>
      <c r="W51" s="70"/>
      <c r="X51" s="70"/>
      <c r="Y51" s="69"/>
      <c r="Z51" s="69"/>
      <c r="AA51" s="69"/>
      <c r="AB51" s="69"/>
      <c r="AC51" s="69"/>
      <c r="AD51" s="69" t="s">
        <v>60</v>
      </c>
      <c r="AE51" s="69"/>
      <c r="AF51" s="69"/>
      <c r="AG51" s="69"/>
      <c r="AH51" s="69"/>
      <c r="AI51" s="69"/>
      <c r="AJ51" s="69"/>
      <c r="AK51" s="69"/>
      <c r="AL51" s="69"/>
      <c r="AM51" s="69"/>
      <c r="AN51" s="69"/>
      <c r="AO51" s="76" t="s">
        <v>139</v>
      </c>
      <c r="AP51" s="59">
        <f>ROWS($G$2:G51)</f>
        <v>50</v>
      </c>
      <c r="AQ51" s="59" t="str">
        <f>IF(G51=fuku.yousiki!$AF$14,AP51,"")</f>
        <v/>
      </c>
      <c r="AR51" s="59" t="str">
        <f t="shared" si="0"/>
        <v/>
      </c>
    </row>
    <row r="52" spans="6:44" x14ac:dyDescent="0.15">
      <c r="F52" s="69">
        <f>COUNTIF($G$2:G52,G52)</f>
        <v>10</v>
      </c>
      <c r="G52" s="70" t="s">
        <v>141</v>
      </c>
      <c r="I52" s="78" t="s">
        <v>37</v>
      </c>
      <c r="J52" s="70"/>
      <c r="K52" s="70"/>
      <c r="L52" s="70"/>
      <c r="M52" s="70"/>
      <c r="N52" s="70"/>
      <c r="O52" s="70" t="s">
        <v>31</v>
      </c>
      <c r="P52" s="70"/>
      <c r="Q52" s="70"/>
      <c r="R52" s="70"/>
      <c r="S52" s="70"/>
      <c r="T52" s="70" t="s">
        <v>15</v>
      </c>
      <c r="U52" s="70"/>
      <c r="V52" s="70"/>
      <c r="W52" s="70"/>
      <c r="X52" s="70"/>
      <c r="Y52" s="69"/>
      <c r="Z52" s="69"/>
      <c r="AA52" s="69"/>
      <c r="AB52" s="69"/>
      <c r="AC52" s="69"/>
      <c r="AD52" s="69" t="s">
        <v>14</v>
      </c>
      <c r="AE52" s="69"/>
      <c r="AF52" s="69"/>
      <c r="AG52" s="69"/>
      <c r="AH52" s="69"/>
      <c r="AI52" s="69"/>
      <c r="AJ52" s="69"/>
      <c r="AK52" s="69"/>
      <c r="AL52" s="69"/>
      <c r="AM52" s="69"/>
      <c r="AN52" s="69"/>
      <c r="AO52" s="76" t="s">
        <v>62</v>
      </c>
      <c r="AP52" s="59">
        <f>ROWS($G$2:G52)</f>
        <v>51</v>
      </c>
      <c r="AQ52" s="59" t="str">
        <f>IF(G52=fuku.yousiki!$AF$14,AP52,"")</f>
        <v/>
      </c>
      <c r="AR52" s="59" t="str">
        <f t="shared" si="0"/>
        <v/>
      </c>
    </row>
    <row r="53" spans="6:44" x14ac:dyDescent="0.15">
      <c r="F53" s="69">
        <f>COUNTIF($G$2:G53,G53)</f>
        <v>11</v>
      </c>
      <c r="G53" s="70" t="s">
        <v>141</v>
      </c>
      <c r="I53" s="78" t="s">
        <v>5</v>
      </c>
      <c r="J53" s="70"/>
      <c r="K53" s="70"/>
      <c r="L53" s="70"/>
      <c r="M53" s="70"/>
      <c r="N53" s="70"/>
      <c r="O53" s="70" t="s">
        <v>31</v>
      </c>
      <c r="P53" s="70"/>
      <c r="Q53" s="70"/>
      <c r="R53" s="70"/>
      <c r="S53" s="70"/>
      <c r="T53" s="70" t="s">
        <v>55</v>
      </c>
      <c r="U53" s="70"/>
      <c r="V53" s="70"/>
      <c r="W53" s="70"/>
      <c r="X53" s="70"/>
      <c r="Y53" s="69"/>
      <c r="Z53" s="69"/>
      <c r="AA53" s="69"/>
      <c r="AB53" s="69"/>
      <c r="AC53" s="69"/>
      <c r="AD53" s="69" t="s">
        <v>32</v>
      </c>
      <c r="AE53" s="69"/>
      <c r="AF53" s="69"/>
      <c r="AG53" s="69"/>
      <c r="AH53" s="69"/>
      <c r="AI53" s="69"/>
      <c r="AJ53" s="69"/>
      <c r="AK53" s="69"/>
      <c r="AL53" s="69"/>
      <c r="AM53" s="69"/>
      <c r="AN53" s="69"/>
      <c r="AO53" s="71" t="s">
        <v>147</v>
      </c>
      <c r="AP53" s="59">
        <f>ROWS($G$2:G53)</f>
        <v>52</v>
      </c>
      <c r="AQ53" s="59" t="str">
        <f>IF(G53=fuku.yousiki!$AF$14,AP53,"")</f>
        <v/>
      </c>
      <c r="AR53" s="59" t="str">
        <f t="shared" si="0"/>
        <v/>
      </c>
    </row>
    <row r="54" spans="6:44" x14ac:dyDescent="0.15">
      <c r="F54" s="69">
        <f>COUNTIF($G$2:G54,G54)</f>
        <v>12</v>
      </c>
      <c r="G54" s="70" t="s">
        <v>141</v>
      </c>
      <c r="I54" s="78" t="s">
        <v>113</v>
      </c>
      <c r="J54" s="70"/>
      <c r="K54" s="70"/>
      <c r="L54" s="70"/>
      <c r="M54" s="70"/>
      <c r="N54" s="70"/>
      <c r="O54" s="70" t="s">
        <v>31</v>
      </c>
      <c r="P54" s="70"/>
      <c r="Q54" s="70"/>
      <c r="R54" s="70"/>
      <c r="S54" s="70"/>
      <c r="T54" s="70" t="s">
        <v>119</v>
      </c>
      <c r="U54" s="70"/>
      <c r="V54" s="70"/>
      <c r="W54" s="70"/>
      <c r="X54" s="70"/>
      <c r="Y54" s="69"/>
      <c r="Z54" s="69"/>
      <c r="AA54" s="69"/>
      <c r="AB54" s="69"/>
      <c r="AC54" s="69"/>
      <c r="AD54" s="69" t="s">
        <v>120</v>
      </c>
      <c r="AE54" s="69"/>
      <c r="AF54" s="69"/>
      <c r="AG54" s="69"/>
      <c r="AH54" s="69"/>
      <c r="AI54" s="69"/>
      <c r="AJ54" s="69"/>
      <c r="AK54" s="69"/>
      <c r="AL54" s="69"/>
      <c r="AM54" s="69"/>
      <c r="AN54" s="69"/>
      <c r="AO54" s="76" t="s">
        <v>121</v>
      </c>
      <c r="AP54" s="59">
        <f>ROWS($G$2:G54)</f>
        <v>53</v>
      </c>
      <c r="AQ54" s="59" t="str">
        <f>IF(G54=fuku.yousiki!$AF$14,AP54,"")</f>
        <v/>
      </c>
      <c r="AR54" s="59" t="str">
        <f t="shared" si="0"/>
        <v/>
      </c>
    </row>
    <row r="55" spans="6:44" ht="24" x14ac:dyDescent="0.15">
      <c r="F55" s="69">
        <f>COUNTIF($G$2:G55,G55)</f>
        <v>13</v>
      </c>
      <c r="G55" s="70" t="s">
        <v>187</v>
      </c>
      <c r="I55" s="78" t="s">
        <v>179</v>
      </c>
      <c r="J55" s="70"/>
      <c r="K55" s="70"/>
      <c r="L55" s="70"/>
      <c r="M55" s="70"/>
      <c r="N55" s="70"/>
      <c r="O55" s="102" t="s">
        <v>206</v>
      </c>
      <c r="P55" s="70"/>
      <c r="Q55" s="70"/>
      <c r="R55" s="70"/>
      <c r="S55" s="70"/>
      <c r="T55" s="70" t="s">
        <v>180</v>
      </c>
      <c r="U55" s="70"/>
      <c r="V55" s="70"/>
      <c r="W55" s="70"/>
      <c r="X55" s="70"/>
      <c r="Y55" s="69"/>
      <c r="Z55" s="69"/>
      <c r="AA55" s="69"/>
      <c r="AB55" s="69"/>
      <c r="AC55" s="69"/>
      <c r="AD55" s="69" t="s">
        <v>181</v>
      </c>
      <c r="AE55" s="69"/>
      <c r="AF55" s="69"/>
      <c r="AG55" s="69"/>
      <c r="AH55" s="69"/>
      <c r="AI55" s="69"/>
      <c r="AJ55" s="69"/>
      <c r="AK55" s="69"/>
      <c r="AL55" s="69"/>
      <c r="AM55" s="69"/>
      <c r="AN55" s="69"/>
      <c r="AO55" s="76" t="s">
        <v>182</v>
      </c>
      <c r="AP55" s="59">
        <f>ROWS($G$2:G55)</f>
        <v>54</v>
      </c>
      <c r="AQ55" s="59" t="str">
        <f>IF(G55=fuku.yousiki!$AF$14,AP55,"")</f>
        <v/>
      </c>
      <c r="AR55" s="59" t="str">
        <f t="shared" si="0"/>
        <v/>
      </c>
    </row>
    <row r="56" spans="6:44" x14ac:dyDescent="0.15">
      <c r="F56" s="69">
        <f>COUNTIF($G$2:G56,G56)</f>
        <v>1</v>
      </c>
      <c r="G56" s="70" t="s">
        <v>142</v>
      </c>
      <c r="I56" s="81" t="s">
        <v>0</v>
      </c>
      <c r="J56" s="70"/>
      <c r="K56" s="70"/>
      <c r="L56" s="70"/>
      <c r="M56" s="70"/>
      <c r="N56" s="70"/>
      <c r="O56" s="70" t="s">
        <v>31</v>
      </c>
      <c r="P56" s="70"/>
      <c r="Q56" s="70"/>
      <c r="R56" s="70"/>
      <c r="S56" s="70"/>
      <c r="T56" s="70" t="s">
        <v>33</v>
      </c>
      <c r="U56" s="70"/>
      <c r="V56" s="70"/>
      <c r="W56" s="70"/>
      <c r="X56" s="70"/>
      <c r="Y56" s="69"/>
      <c r="Z56" s="69"/>
      <c r="AA56" s="69"/>
      <c r="AB56" s="69"/>
      <c r="AC56" s="69"/>
      <c r="AD56" s="69" t="s">
        <v>34</v>
      </c>
      <c r="AE56" s="69"/>
      <c r="AF56" s="69"/>
      <c r="AG56" s="69"/>
      <c r="AH56" s="69"/>
      <c r="AI56" s="69"/>
      <c r="AJ56" s="69"/>
      <c r="AK56" s="69"/>
      <c r="AL56" s="69"/>
      <c r="AM56" s="69"/>
      <c r="AN56" s="69"/>
      <c r="AO56" s="71" t="s">
        <v>147</v>
      </c>
      <c r="AP56" s="59">
        <f>ROWS($G$2:G56)</f>
        <v>55</v>
      </c>
      <c r="AQ56" s="59" t="str">
        <f>IF(G56=fuku.yousiki!$AF$14,AP56,"")</f>
        <v/>
      </c>
      <c r="AR56" s="59" t="str">
        <f t="shared" si="0"/>
        <v/>
      </c>
    </row>
    <row r="57" spans="6:44" x14ac:dyDescent="0.15">
      <c r="F57" s="69">
        <f>COUNTIF($G$2:G57,G57)</f>
        <v>2</v>
      </c>
      <c r="G57" s="70" t="s">
        <v>142</v>
      </c>
      <c r="I57" s="81" t="s">
        <v>1</v>
      </c>
      <c r="J57" s="70"/>
      <c r="K57" s="70"/>
      <c r="L57" s="70"/>
      <c r="M57" s="70"/>
      <c r="N57" s="70"/>
      <c r="O57" s="70" t="s">
        <v>35</v>
      </c>
      <c r="P57" s="70"/>
      <c r="Q57" s="70"/>
      <c r="R57" s="70"/>
      <c r="S57" s="70"/>
      <c r="T57" s="70" t="s">
        <v>41</v>
      </c>
      <c r="U57" s="70"/>
      <c r="V57" s="70"/>
      <c r="W57" s="70"/>
      <c r="X57" s="70"/>
      <c r="Y57" s="69"/>
      <c r="Z57" s="69"/>
      <c r="AA57" s="69"/>
      <c r="AB57" s="69"/>
      <c r="AC57" s="69"/>
      <c r="AD57" s="69" t="s">
        <v>65</v>
      </c>
      <c r="AE57" s="69"/>
      <c r="AF57" s="69"/>
      <c r="AG57" s="69"/>
      <c r="AH57" s="69"/>
      <c r="AI57" s="69"/>
      <c r="AJ57" s="69"/>
      <c r="AK57" s="69"/>
      <c r="AL57" s="69"/>
      <c r="AM57" s="69"/>
      <c r="AN57" s="69"/>
      <c r="AO57" s="76" t="s">
        <v>13</v>
      </c>
      <c r="AP57" s="59">
        <f>ROWS($G$2:G57)</f>
        <v>56</v>
      </c>
      <c r="AQ57" s="59" t="str">
        <f>IF(G57=fuku.yousiki!$AF$14,AP57,"")</f>
        <v/>
      </c>
      <c r="AR57" s="59" t="str">
        <f t="shared" si="0"/>
        <v/>
      </c>
    </row>
    <row r="58" spans="6:44" x14ac:dyDescent="0.15">
      <c r="F58" s="69">
        <f>COUNTIF($G$2:G58,G58)</f>
        <v>3</v>
      </c>
      <c r="G58" s="70" t="s">
        <v>142</v>
      </c>
      <c r="I58" s="81" t="s">
        <v>2</v>
      </c>
      <c r="J58" s="70"/>
      <c r="K58" s="70"/>
      <c r="L58" s="70"/>
      <c r="M58" s="70"/>
      <c r="N58" s="70"/>
      <c r="O58" s="70" t="s">
        <v>31</v>
      </c>
      <c r="P58" s="70"/>
      <c r="Q58" s="70"/>
      <c r="R58" s="70"/>
      <c r="S58" s="70"/>
      <c r="T58" s="70" t="s">
        <v>9</v>
      </c>
      <c r="U58" s="70"/>
      <c r="V58" s="70"/>
      <c r="W58" s="70"/>
      <c r="X58" s="70"/>
      <c r="Y58" s="69"/>
      <c r="Z58" s="69"/>
      <c r="AA58" s="69"/>
      <c r="AB58" s="69"/>
      <c r="AC58" s="69"/>
      <c r="AD58" s="69" t="s">
        <v>11</v>
      </c>
      <c r="AE58" s="69"/>
      <c r="AF58" s="69"/>
      <c r="AG58" s="69"/>
      <c r="AH58" s="69"/>
      <c r="AI58" s="69"/>
      <c r="AJ58" s="69"/>
      <c r="AK58" s="69"/>
      <c r="AL58" s="69"/>
      <c r="AM58" s="69"/>
      <c r="AN58" s="69"/>
      <c r="AO58" s="76" t="s">
        <v>19</v>
      </c>
      <c r="AP58" s="59">
        <f>ROWS($G$2:G58)</f>
        <v>57</v>
      </c>
      <c r="AQ58" s="59" t="str">
        <f>IF(G58=fuku.yousiki!$AF$14,AP58,"")</f>
        <v/>
      </c>
      <c r="AR58" s="59" t="str">
        <f t="shared" si="0"/>
        <v/>
      </c>
    </row>
    <row r="59" spans="6:44" x14ac:dyDescent="0.15">
      <c r="F59" s="69">
        <f>COUNTIF($G$2:G59,G59)</f>
        <v>4</v>
      </c>
      <c r="G59" s="70" t="s">
        <v>142</v>
      </c>
      <c r="I59" s="81" t="s">
        <v>3</v>
      </c>
      <c r="J59" s="70"/>
      <c r="K59" s="70"/>
      <c r="L59" s="70"/>
      <c r="M59" s="70"/>
      <c r="N59" s="70"/>
      <c r="O59" s="70" t="s">
        <v>45</v>
      </c>
      <c r="P59" s="70"/>
      <c r="Q59" s="70"/>
      <c r="R59" s="70"/>
      <c r="S59" s="70"/>
      <c r="T59" s="70" t="s">
        <v>16</v>
      </c>
      <c r="U59" s="70"/>
      <c r="V59" s="70"/>
      <c r="W59" s="70"/>
      <c r="X59" s="70"/>
      <c r="Y59" s="69"/>
      <c r="Z59" s="69"/>
      <c r="AA59" s="69"/>
      <c r="AB59" s="69"/>
      <c r="AC59" s="69"/>
      <c r="AD59" s="69" t="s">
        <v>17</v>
      </c>
      <c r="AE59" s="69"/>
      <c r="AF59" s="69"/>
      <c r="AG59" s="69"/>
      <c r="AH59" s="69"/>
      <c r="AI59" s="69"/>
      <c r="AJ59" s="69"/>
      <c r="AK59" s="69"/>
      <c r="AL59" s="69"/>
      <c r="AM59" s="69"/>
      <c r="AN59" s="69"/>
      <c r="AO59" s="71" t="s">
        <v>195</v>
      </c>
      <c r="AP59" s="59">
        <f>ROWS($G$2:G59)</f>
        <v>58</v>
      </c>
      <c r="AQ59" s="59" t="str">
        <f>IF(G59=fuku.yousiki!$AF$14,AP59,"")</f>
        <v/>
      </c>
      <c r="AR59" s="59" t="str">
        <f t="shared" si="0"/>
        <v/>
      </c>
    </row>
    <row r="60" spans="6:44" x14ac:dyDescent="0.15">
      <c r="F60" s="69">
        <f>COUNTIF($G$2:G60,G60)</f>
        <v>5</v>
      </c>
      <c r="G60" s="70" t="s">
        <v>142</v>
      </c>
      <c r="I60" s="81" t="s">
        <v>4</v>
      </c>
      <c r="J60" s="70"/>
      <c r="K60" s="70"/>
      <c r="L60" s="70"/>
      <c r="M60" s="70"/>
      <c r="N60" s="70"/>
      <c r="O60" s="70" t="s">
        <v>38</v>
      </c>
      <c r="P60" s="70"/>
      <c r="Q60" s="70"/>
      <c r="R60" s="70"/>
      <c r="S60" s="70"/>
      <c r="T60" s="70" t="s">
        <v>10</v>
      </c>
      <c r="U60" s="70"/>
      <c r="V60" s="70"/>
      <c r="W60" s="70"/>
      <c r="X60" s="70"/>
      <c r="Y60" s="69"/>
      <c r="Z60" s="69"/>
      <c r="AA60" s="69"/>
      <c r="AB60" s="69"/>
      <c r="AC60" s="69"/>
      <c r="AD60" s="69" t="s">
        <v>12</v>
      </c>
      <c r="AE60" s="69"/>
      <c r="AF60" s="69"/>
      <c r="AG60" s="69"/>
      <c r="AH60" s="69"/>
      <c r="AI60" s="69"/>
      <c r="AJ60" s="69"/>
      <c r="AK60" s="69"/>
      <c r="AL60" s="69"/>
      <c r="AM60" s="69"/>
      <c r="AN60" s="69"/>
      <c r="AO60" s="76" t="s">
        <v>20</v>
      </c>
      <c r="AP60" s="59">
        <f>ROWS($G$2:G60)</f>
        <v>59</v>
      </c>
      <c r="AQ60" s="59" t="str">
        <f>IF(G60=fuku.yousiki!$AF$14,AP60,"")</f>
        <v/>
      </c>
      <c r="AR60" s="59" t="str">
        <f t="shared" si="0"/>
        <v/>
      </c>
    </row>
    <row r="61" spans="6:44" x14ac:dyDescent="0.15">
      <c r="F61" s="69">
        <f>COUNTIF($G$2:G61,G61)</f>
        <v>6</v>
      </c>
      <c r="G61" s="70" t="s">
        <v>142</v>
      </c>
      <c r="I61" s="81" t="s">
        <v>63</v>
      </c>
      <c r="J61" s="70"/>
      <c r="K61" s="70"/>
      <c r="L61" s="70"/>
      <c r="M61" s="70"/>
      <c r="N61" s="70"/>
      <c r="O61" s="70" t="s">
        <v>31</v>
      </c>
      <c r="P61" s="70"/>
      <c r="Q61" s="70"/>
      <c r="R61" s="70"/>
      <c r="S61" s="70"/>
      <c r="T61" s="70" t="s">
        <v>51</v>
      </c>
      <c r="U61" s="70"/>
      <c r="V61" s="70"/>
      <c r="W61" s="70"/>
      <c r="X61" s="70"/>
      <c r="Y61" s="69"/>
      <c r="Z61" s="69"/>
      <c r="AA61" s="69"/>
      <c r="AB61" s="69"/>
      <c r="AC61" s="69"/>
      <c r="AD61" s="69" t="s">
        <v>64</v>
      </c>
      <c r="AE61" s="69"/>
      <c r="AF61" s="69"/>
      <c r="AG61" s="69"/>
      <c r="AH61" s="69"/>
      <c r="AI61" s="69"/>
      <c r="AJ61" s="69"/>
      <c r="AK61" s="69"/>
      <c r="AL61" s="69"/>
      <c r="AM61" s="69"/>
      <c r="AN61" s="69"/>
      <c r="AO61" s="76" t="s">
        <v>137</v>
      </c>
      <c r="AP61" s="59">
        <f>ROWS($G$2:G61)</f>
        <v>60</v>
      </c>
      <c r="AQ61" s="59" t="str">
        <f>IF(G61=fuku.yousiki!$AF$14,AP61,"")</f>
        <v/>
      </c>
      <c r="AR61" s="59" t="str">
        <f t="shared" si="0"/>
        <v/>
      </c>
    </row>
    <row r="62" spans="6:44" x14ac:dyDescent="0.15">
      <c r="F62" s="69">
        <f>COUNTIF($G$2:G62,G62)</f>
        <v>7</v>
      </c>
      <c r="G62" s="70" t="s">
        <v>142</v>
      </c>
      <c r="I62" s="81" t="s">
        <v>36</v>
      </c>
      <c r="J62" s="70"/>
      <c r="K62" s="70"/>
      <c r="L62" s="70"/>
      <c r="M62" s="70"/>
      <c r="N62" s="70"/>
      <c r="O62" s="70" t="s">
        <v>31</v>
      </c>
      <c r="P62" s="70"/>
      <c r="Q62" s="70"/>
      <c r="R62" s="70"/>
      <c r="S62" s="70"/>
      <c r="T62" s="70" t="s">
        <v>138</v>
      </c>
      <c r="U62" s="70"/>
      <c r="V62" s="70"/>
      <c r="W62" s="70"/>
      <c r="X62" s="70"/>
      <c r="Y62" s="69"/>
      <c r="Z62" s="69"/>
      <c r="AA62" s="69"/>
      <c r="AB62" s="69"/>
      <c r="AC62" s="69"/>
      <c r="AD62" s="69" t="s">
        <v>60</v>
      </c>
      <c r="AE62" s="69"/>
      <c r="AF62" s="69"/>
      <c r="AG62" s="69"/>
      <c r="AH62" s="69"/>
      <c r="AI62" s="69"/>
      <c r="AJ62" s="69"/>
      <c r="AK62" s="69"/>
      <c r="AL62" s="69"/>
      <c r="AM62" s="69"/>
      <c r="AN62" s="69"/>
      <c r="AO62" s="76" t="s">
        <v>139</v>
      </c>
      <c r="AP62" s="59">
        <f>ROWS($G$2:G62)</f>
        <v>61</v>
      </c>
      <c r="AQ62" s="59" t="str">
        <f>IF(G62=fuku.yousiki!$AF$14,AP62,"")</f>
        <v/>
      </c>
      <c r="AR62" s="59" t="str">
        <f t="shared" si="0"/>
        <v/>
      </c>
    </row>
    <row r="63" spans="6:44" x14ac:dyDescent="0.15">
      <c r="F63" s="69">
        <f>COUNTIF($G$2:G63,G63)</f>
        <v>8</v>
      </c>
      <c r="G63" s="70" t="s">
        <v>142</v>
      </c>
      <c r="I63" s="81" t="s">
        <v>37</v>
      </c>
      <c r="J63" s="70"/>
      <c r="K63" s="70"/>
      <c r="L63" s="70"/>
      <c r="M63" s="70"/>
      <c r="N63" s="70"/>
      <c r="O63" s="70" t="s">
        <v>31</v>
      </c>
      <c r="P63" s="70"/>
      <c r="Q63" s="70"/>
      <c r="R63" s="70"/>
      <c r="S63" s="70"/>
      <c r="T63" s="70" t="s">
        <v>15</v>
      </c>
      <c r="U63" s="70"/>
      <c r="V63" s="70"/>
      <c r="W63" s="70"/>
      <c r="X63" s="70"/>
      <c r="Y63" s="69"/>
      <c r="Z63" s="69"/>
      <c r="AA63" s="69"/>
      <c r="AB63" s="69"/>
      <c r="AC63" s="69"/>
      <c r="AD63" s="69" t="s">
        <v>14</v>
      </c>
      <c r="AE63" s="69"/>
      <c r="AF63" s="69"/>
      <c r="AG63" s="69"/>
      <c r="AH63" s="69"/>
      <c r="AI63" s="69"/>
      <c r="AJ63" s="69"/>
      <c r="AK63" s="69"/>
      <c r="AL63" s="69"/>
      <c r="AM63" s="69"/>
      <c r="AN63" s="69"/>
      <c r="AO63" s="76" t="s">
        <v>62</v>
      </c>
      <c r="AP63" s="59">
        <f>ROWS($G$2:G63)</f>
        <v>62</v>
      </c>
      <c r="AQ63" s="59" t="str">
        <f>IF(G63=fuku.yousiki!$AF$14,AP63,"")</f>
        <v/>
      </c>
      <c r="AR63" s="59" t="str">
        <f t="shared" si="0"/>
        <v/>
      </c>
    </row>
    <row r="64" spans="6:44" x14ac:dyDescent="0.15">
      <c r="F64" s="69">
        <f>COUNTIF($G$2:G64,G64)</f>
        <v>9</v>
      </c>
      <c r="G64" s="70" t="s">
        <v>142</v>
      </c>
      <c r="I64" s="81" t="s">
        <v>5</v>
      </c>
      <c r="J64" s="70"/>
      <c r="K64" s="70"/>
      <c r="L64" s="70"/>
      <c r="M64" s="70"/>
      <c r="N64" s="70"/>
      <c r="O64" s="70" t="s">
        <v>31</v>
      </c>
      <c r="P64" s="70"/>
      <c r="Q64" s="70"/>
      <c r="R64" s="70"/>
      <c r="S64" s="70"/>
      <c r="T64" s="70" t="s">
        <v>55</v>
      </c>
      <c r="U64" s="70"/>
      <c r="V64" s="70"/>
      <c r="W64" s="70"/>
      <c r="X64" s="70"/>
      <c r="Y64" s="69"/>
      <c r="Z64" s="69"/>
      <c r="AA64" s="69"/>
      <c r="AB64" s="69"/>
      <c r="AC64" s="69"/>
      <c r="AD64" s="69" t="s">
        <v>32</v>
      </c>
      <c r="AE64" s="69"/>
      <c r="AF64" s="69"/>
      <c r="AG64" s="69"/>
      <c r="AH64" s="69"/>
      <c r="AI64" s="69"/>
      <c r="AJ64" s="69"/>
      <c r="AK64" s="69"/>
      <c r="AL64" s="69"/>
      <c r="AM64" s="69"/>
      <c r="AN64" s="69"/>
      <c r="AO64" s="71" t="s">
        <v>194</v>
      </c>
      <c r="AP64" s="59">
        <f>ROWS($G$2:G64)</f>
        <v>63</v>
      </c>
      <c r="AQ64" s="59" t="str">
        <f>IF(G64=fuku.yousiki!$AF$14,AP64,"")</f>
        <v/>
      </c>
      <c r="AR64" s="59" t="str">
        <f t="shared" si="0"/>
        <v/>
      </c>
    </row>
    <row r="65" spans="6:44" x14ac:dyDescent="0.15">
      <c r="F65" s="69">
        <f>COUNTIF($G$2:G65,G65)</f>
        <v>10</v>
      </c>
      <c r="G65" s="70" t="s">
        <v>142</v>
      </c>
      <c r="I65" s="81" t="s">
        <v>129</v>
      </c>
      <c r="J65" s="70"/>
      <c r="K65" s="70"/>
      <c r="L65" s="70"/>
      <c r="M65" s="70"/>
      <c r="N65" s="70"/>
      <c r="O65" s="70" t="s">
        <v>31</v>
      </c>
      <c r="P65" s="70"/>
      <c r="Q65" s="70"/>
      <c r="R65" s="70"/>
      <c r="S65" s="70"/>
      <c r="T65" s="70" t="s">
        <v>131</v>
      </c>
      <c r="U65" s="70"/>
      <c r="V65" s="70"/>
      <c r="W65" s="70"/>
      <c r="X65" s="70"/>
      <c r="Y65" s="69"/>
      <c r="Z65" s="69"/>
      <c r="AA65" s="69"/>
      <c r="AB65" s="69"/>
      <c r="AC65" s="69"/>
      <c r="AD65" s="69" t="s">
        <v>132</v>
      </c>
      <c r="AE65" s="69"/>
      <c r="AF65" s="69"/>
      <c r="AG65" s="69"/>
      <c r="AH65" s="69"/>
      <c r="AI65" s="69"/>
      <c r="AJ65" s="69"/>
      <c r="AK65" s="69"/>
      <c r="AL65" s="69"/>
      <c r="AM65" s="69"/>
      <c r="AN65" s="69"/>
      <c r="AO65" s="76" t="s">
        <v>133</v>
      </c>
      <c r="AP65" s="59">
        <f>ROWS($G$2:G65)</f>
        <v>64</v>
      </c>
      <c r="AQ65" s="59" t="str">
        <f>IF(G65=fuku.yousiki!$AF$14,AP65,"")</f>
        <v/>
      </c>
      <c r="AR65" s="59" t="str">
        <f t="shared" si="0"/>
        <v/>
      </c>
    </row>
    <row r="66" spans="6:44" ht="24" x14ac:dyDescent="0.15">
      <c r="F66" s="69">
        <f>COUNTIF($G$2:G66,G66)</f>
        <v>11</v>
      </c>
      <c r="G66" s="70" t="s">
        <v>142</v>
      </c>
      <c r="I66" s="81" t="s">
        <v>179</v>
      </c>
      <c r="J66" s="70"/>
      <c r="K66" s="70"/>
      <c r="L66" s="70"/>
      <c r="M66" s="70"/>
      <c r="N66" s="70"/>
      <c r="O66" s="102" t="s">
        <v>206</v>
      </c>
      <c r="P66" s="70"/>
      <c r="Q66" s="70"/>
      <c r="R66" s="70"/>
      <c r="S66" s="70"/>
      <c r="T66" s="70" t="s">
        <v>180</v>
      </c>
      <c r="U66" s="70"/>
      <c r="V66" s="70"/>
      <c r="W66" s="70"/>
      <c r="X66" s="70"/>
      <c r="Y66" s="69"/>
      <c r="Z66" s="69"/>
      <c r="AA66" s="69"/>
      <c r="AB66" s="69"/>
      <c r="AC66" s="69"/>
      <c r="AD66" s="69" t="s">
        <v>181</v>
      </c>
      <c r="AE66" s="69"/>
      <c r="AF66" s="69"/>
      <c r="AG66" s="69"/>
      <c r="AH66" s="69"/>
      <c r="AI66" s="69"/>
      <c r="AJ66" s="69"/>
      <c r="AK66" s="69"/>
      <c r="AL66" s="69"/>
      <c r="AM66" s="69"/>
      <c r="AN66" s="69"/>
      <c r="AO66" s="76" t="s">
        <v>182</v>
      </c>
      <c r="AP66" s="59">
        <f>ROWS($G$2:G66)</f>
        <v>65</v>
      </c>
      <c r="AQ66" s="59" t="str">
        <f>IF(G66=fuku.yousiki!$AF$14,AP66,"")</f>
        <v/>
      </c>
      <c r="AR66" s="59" t="str">
        <f t="shared" si="0"/>
        <v/>
      </c>
    </row>
    <row r="67" spans="6:44" x14ac:dyDescent="0.15">
      <c r="F67" s="69">
        <f>COUNTIF($G$2:G67,G67)</f>
        <v>1</v>
      </c>
      <c r="G67" s="70" t="s">
        <v>163</v>
      </c>
      <c r="I67" s="70" t="s">
        <v>0</v>
      </c>
      <c r="J67" s="70"/>
      <c r="K67" s="70"/>
      <c r="L67" s="70"/>
      <c r="M67" s="70"/>
      <c r="N67" s="70"/>
      <c r="O67" s="70" t="s">
        <v>31</v>
      </c>
      <c r="P67" s="70"/>
      <c r="Q67" s="70"/>
      <c r="R67" s="70"/>
      <c r="S67" s="70"/>
      <c r="T67" s="70" t="s">
        <v>33</v>
      </c>
      <c r="U67" s="70"/>
      <c r="V67" s="70"/>
      <c r="W67" s="70"/>
      <c r="X67" s="70"/>
      <c r="Y67" s="69"/>
      <c r="Z67" s="69"/>
      <c r="AA67" s="69"/>
      <c r="AB67" s="69"/>
      <c r="AC67" s="69"/>
      <c r="AD67" s="69" t="s">
        <v>34</v>
      </c>
      <c r="AE67" s="69"/>
      <c r="AF67" s="69"/>
      <c r="AG67" s="69"/>
      <c r="AH67" s="69"/>
      <c r="AI67" s="69"/>
      <c r="AJ67" s="69"/>
      <c r="AK67" s="69"/>
      <c r="AL67" s="69"/>
      <c r="AM67" s="69"/>
      <c r="AN67" s="69"/>
      <c r="AO67" s="76" t="s">
        <v>189</v>
      </c>
      <c r="AP67" s="59">
        <f>ROWS($G$2:G67)</f>
        <v>66</v>
      </c>
      <c r="AQ67" s="59" t="str">
        <f>IF(G67=fuku.yousiki!$AF$14,AP67,"")</f>
        <v/>
      </c>
      <c r="AR67" s="59" t="str">
        <f t="shared" ref="AR67:AR104" si="1">IFERROR(SMALL($AQ$2:$AQ$104,AP67),"")</f>
        <v/>
      </c>
    </row>
    <row r="68" spans="6:44" x14ac:dyDescent="0.15">
      <c r="F68" s="69">
        <f>COUNTIF($G$2:G68,G68)</f>
        <v>2</v>
      </c>
      <c r="G68" s="70" t="s">
        <v>163</v>
      </c>
      <c r="I68" s="70" t="s">
        <v>1</v>
      </c>
      <c r="J68" s="70"/>
      <c r="K68" s="70"/>
      <c r="L68" s="70"/>
      <c r="M68" s="70"/>
      <c r="N68" s="70"/>
      <c r="O68" s="70" t="s">
        <v>35</v>
      </c>
      <c r="P68" s="70"/>
      <c r="Q68" s="70"/>
      <c r="R68" s="70"/>
      <c r="S68" s="70"/>
      <c r="T68" s="70" t="s">
        <v>41</v>
      </c>
      <c r="U68" s="70"/>
      <c r="V68" s="70"/>
      <c r="W68" s="70"/>
      <c r="X68" s="70"/>
      <c r="Y68" s="69"/>
      <c r="Z68" s="69"/>
      <c r="AA68" s="69"/>
      <c r="AB68" s="69"/>
      <c r="AC68" s="69"/>
      <c r="AD68" s="69" t="s">
        <v>65</v>
      </c>
      <c r="AE68" s="69"/>
      <c r="AF68" s="69"/>
      <c r="AG68" s="69"/>
      <c r="AH68" s="69"/>
      <c r="AI68" s="69"/>
      <c r="AJ68" s="69"/>
      <c r="AK68" s="69"/>
      <c r="AL68" s="69"/>
      <c r="AM68" s="69"/>
      <c r="AN68" s="69"/>
      <c r="AO68" s="76" t="s">
        <v>13</v>
      </c>
      <c r="AP68" s="59">
        <f>ROWS($G$2:G68)</f>
        <v>67</v>
      </c>
      <c r="AQ68" s="59" t="str">
        <f>IF(G68=fuku.yousiki!$AF$14,AP68,"")</f>
        <v/>
      </c>
      <c r="AR68" s="59" t="str">
        <f t="shared" si="1"/>
        <v/>
      </c>
    </row>
    <row r="69" spans="6:44" x14ac:dyDescent="0.15">
      <c r="F69" s="69">
        <f>COUNTIF($G$2:G69,G69)</f>
        <v>3</v>
      </c>
      <c r="G69" s="70" t="s">
        <v>163</v>
      </c>
      <c r="I69" s="70" t="s">
        <v>2</v>
      </c>
      <c r="J69" s="70"/>
      <c r="K69" s="70"/>
      <c r="L69" s="70"/>
      <c r="M69" s="70"/>
      <c r="N69" s="70"/>
      <c r="O69" s="70" t="s">
        <v>31</v>
      </c>
      <c r="P69" s="70"/>
      <c r="Q69" s="70"/>
      <c r="R69" s="70"/>
      <c r="S69" s="70"/>
      <c r="T69" s="70" t="s">
        <v>9</v>
      </c>
      <c r="U69" s="70"/>
      <c r="V69" s="70"/>
      <c r="W69" s="70"/>
      <c r="X69" s="70"/>
      <c r="Y69" s="69"/>
      <c r="Z69" s="69"/>
      <c r="AA69" s="69"/>
      <c r="AB69" s="69"/>
      <c r="AC69" s="69"/>
      <c r="AD69" s="69" t="s">
        <v>11</v>
      </c>
      <c r="AE69" s="69"/>
      <c r="AF69" s="69"/>
      <c r="AG69" s="69"/>
      <c r="AH69" s="69"/>
      <c r="AI69" s="69"/>
      <c r="AJ69" s="69"/>
      <c r="AK69" s="69"/>
      <c r="AL69" s="69"/>
      <c r="AM69" s="69"/>
      <c r="AN69" s="69"/>
      <c r="AO69" s="76" t="s">
        <v>19</v>
      </c>
      <c r="AP69" s="59">
        <f>ROWS($G$2:G69)</f>
        <v>68</v>
      </c>
      <c r="AQ69" s="59" t="str">
        <f>IF(G69=fuku.yousiki!$AF$14,AP69,"")</f>
        <v/>
      </c>
      <c r="AR69" s="59" t="str">
        <f t="shared" si="1"/>
        <v/>
      </c>
    </row>
    <row r="70" spans="6:44" x14ac:dyDescent="0.15">
      <c r="F70" s="69">
        <f>COUNTIF($G$2:G70,G70)</f>
        <v>4</v>
      </c>
      <c r="G70" s="70" t="s">
        <v>163</v>
      </c>
      <c r="I70" s="70" t="s">
        <v>3</v>
      </c>
      <c r="J70" s="70"/>
      <c r="K70" s="70"/>
      <c r="L70" s="70"/>
      <c r="M70" s="70"/>
      <c r="N70" s="70"/>
      <c r="O70" s="70" t="s">
        <v>45</v>
      </c>
      <c r="P70" s="70"/>
      <c r="Q70" s="70"/>
      <c r="R70" s="70"/>
      <c r="S70" s="70"/>
      <c r="T70" s="70" t="s">
        <v>16</v>
      </c>
      <c r="U70" s="70"/>
      <c r="V70" s="70"/>
      <c r="W70" s="70"/>
      <c r="X70" s="70"/>
      <c r="Y70" s="69"/>
      <c r="Z70" s="69"/>
      <c r="AA70" s="69"/>
      <c r="AB70" s="69"/>
      <c r="AC70" s="69"/>
      <c r="AD70" s="69" t="s">
        <v>17</v>
      </c>
      <c r="AE70" s="69"/>
      <c r="AF70" s="69"/>
      <c r="AG70" s="69"/>
      <c r="AH70" s="69"/>
      <c r="AI70" s="69"/>
      <c r="AJ70" s="69"/>
      <c r="AK70" s="69"/>
      <c r="AL70" s="69"/>
      <c r="AM70" s="69"/>
      <c r="AN70" s="69"/>
      <c r="AO70" s="76" t="s">
        <v>193</v>
      </c>
      <c r="AP70" s="59">
        <f>ROWS($G$2:G70)</f>
        <v>69</v>
      </c>
      <c r="AQ70" s="59" t="str">
        <f>IF(G70=fuku.yousiki!$AF$14,AP70,"")</f>
        <v/>
      </c>
      <c r="AR70" s="59" t="str">
        <f t="shared" si="1"/>
        <v/>
      </c>
    </row>
    <row r="71" spans="6:44" x14ac:dyDescent="0.15">
      <c r="F71" s="69">
        <f>COUNTIF($G$2:G71,G71)</f>
        <v>5</v>
      </c>
      <c r="G71" s="70" t="s">
        <v>163</v>
      </c>
      <c r="I71" s="70" t="s">
        <v>4</v>
      </c>
      <c r="J71" s="70"/>
      <c r="K71" s="70"/>
      <c r="L71" s="70"/>
      <c r="M71" s="70"/>
      <c r="N71" s="70"/>
      <c r="O71" s="70" t="s">
        <v>38</v>
      </c>
      <c r="P71" s="70"/>
      <c r="Q71" s="70"/>
      <c r="R71" s="70"/>
      <c r="S71" s="70"/>
      <c r="T71" s="70" t="s">
        <v>10</v>
      </c>
      <c r="U71" s="70"/>
      <c r="V71" s="70"/>
      <c r="W71" s="70"/>
      <c r="X71" s="70"/>
      <c r="Y71" s="69"/>
      <c r="Z71" s="69"/>
      <c r="AA71" s="69"/>
      <c r="AB71" s="69"/>
      <c r="AC71" s="69"/>
      <c r="AD71" s="69" t="s">
        <v>12</v>
      </c>
      <c r="AE71" s="69"/>
      <c r="AF71" s="69"/>
      <c r="AG71" s="69"/>
      <c r="AH71" s="69"/>
      <c r="AI71" s="69"/>
      <c r="AJ71" s="69"/>
      <c r="AK71" s="69"/>
      <c r="AL71" s="69"/>
      <c r="AM71" s="69"/>
      <c r="AN71" s="69"/>
      <c r="AO71" s="76" t="s">
        <v>20</v>
      </c>
      <c r="AP71" s="59">
        <f>ROWS($G$2:G71)</f>
        <v>70</v>
      </c>
      <c r="AQ71" s="59" t="str">
        <f>IF(G71=fuku.yousiki!$AF$14,AP71,"")</f>
        <v/>
      </c>
      <c r="AR71" s="59" t="str">
        <f t="shared" si="1"/>
        <v/>
      </c>
    </row>
    <row r="72" spans="6:44" x14ac:dyDescent="0.15">
      <c r="F72" s="69">
        <f>COUNTIF($G$2:G72,G72)</f>
        <v>6</v>
      </c>
      <c r="G72" s="70" t="s">
        <v>163</v>
      </c>
      <c r="I72" s="70" t="s">
        <v>46</v>
      </c>
      <c r="J72" s="70"/>
      <c r="K72" s="70"/>
      <c r="L72" s="70"/>
      <c r="M72" s="70"/>
      <c r="N72" s="70"/>
      <c r="O72" s="70" t="s">
        <v>31</v>
      </c>
      <c r="P72" s="70"/>
      <c r="Q72" s="70"/>
      <c r="R72" s="70"/>
      <c r="S72" s="70"/>
      <c r="T72" s="70" t="s">
        <v>47</v>
      </c>
      <c r="U72" s="70"/>
      <c r="V72" s="70"/>
      <c r="W72" s="70"/>
      <c r="X72" s="70"/>
      <c r="Y72" s="69"/>
      <c r="Z72" s="69"/>
      <c r="AA72" s="69"/>
      <c r="AB72" s="69"/>
      <c r="AC72" s="69"/>
      <c r="AD72" s="69" t="s">
        <v>48</v>
      </c>
      <c r="AE72" s="69"/>
      <c r="AF72" s="69"/>
      <c r="AG72" s="69"/>
      <c r="AH72" s="69"/>
      <c r="AI72" s="69"/>
      <c r="AJ72" s="69"/>
      <c r="AK72" s="69"/>
      <c r="AL72" s="69"/>
      <c r="AM72" s="69"/>
      <c r="AN72" s="69"/>
      <c r="AO72" s="76" t="s">
        <v>189</v>
      </c>
      <c r="AP72" s="59">
        <f>ROWS($G$2:G72)</f>
        <v>71</v>
      </c>
      <c r="AQ72" s="59" t="str">
        <f>IF(G72=fuku.yousiki!$AF$14,AP72,"")</f>
        <v/>
      </c>
      <c r="AR72" s="59" t="str">
        <f t="shared" si="1"/>
        <v/>
      </c>
    </row>
    <row r="73" spans="6:44" x14ac:dyDescent="0.15">
      <c r="F73" s="69">
        <f>COUNTIF($G$2:G73,G73)</f>
        <v>7</v>
      </c>
      <c r="G73" s="70" t="s">
        <v>163</v>
      </c>
      <c r="I73" s="70" t="s">
        <v>36</v>
      </c>
      <c r="J73" s="70"/>
      <c r="K73" s="70"/>
      <c r="L73" s="70"/>
      <c r="M73" s="70"/>
      <c r="N73" s="70"/>
      <c r="O73" s="70" t="s">
        <v>31</v>
      </c>
      <c r="P73" s="70"/>
      <c r="Q73" s="70"/>
      <c r="R73" s="70"/>
      <c r="S73" s="70"/>
      <c r="T73" s="70" t="s">
        <v>138</v>
      </c>
      <c r="U73" s="70"/>
      <c r="V73" s="70"/>
      <c r="W73" s="70"/>
      <c r="X73" s="70"/>
      <c r="Y73" s="69"/>
      <c r="Z73" s="69"/>
      <c r="AA73" s="69"/>
      <c r="AB73" s="69"/>
      <c r="AC73" s="69"/>
      <c r="AD73" s="69" t="s">
        <v>60</v>
      </c>
      <c r="AE73" s="69"/>
      <c r="AF73" s="69"/>
      <c r="AG73" s="69"/>
      <c r="AH73" s="69"/>
      <c r="AI73" s="69"/>
      <c r="AJ73" s="69"/>
      <c r="AK73" s="69"/>
      <c r="AL73" s="69"/>
      <c r="AM73" s="69"/>
      <c r="AN73" s="69"/>
      <c r="AO73" s="76" t="s">
        <v>139</v>
      </c>
      <c r="AP73" s="59">
        <f>ROWS($G$2:G73)</f>
        <v>72</v>
      </c>
      <c r="AQ73" s="59" t="str">
        <f>IF(G73=fuku.yousiki!$AF$14,AP73,"")</f>
        <v/>
      </c>
      <c r="AR73" s="59" t="str">
        <f t="shared" si="1"/>
        <v/>
      </c>
    </row>
    <row r="74" spans="6:44" x14ac:dyDescent="0.15">
      <c r="F74" s="69">
        <f>COUNTIF($G$2:G74,G74)</f>
        <v>8</v>
      </c>
      <c r="G74" s="70" t="s">
        <v>163</v>
      </c>
      <c r="I74" s="70" t="s">
        <v>37</v>
      </c>
      <c r="J74" s="70"/>
      <c r="K74" s="70"/>
      <c r="L74" s="70"/>
      <c r="M74" s="70"/>
      <c r="N74" s="70"/>
      <c r="O74" s="70" t="s">
        <v>31</v>
      </c>
      <c r="P74" s="70"/>
      <c r="Q74" s="70"/>
      <c r="R74" s="70"/>
      <c r="S74" s="70"/>
      <c r="T74" s="70" t="s">
        <v>15</v>
      </c>
      <c r="U74" s="70"/>
      <c r="V74" s="70"/>
      <c r="W74" s="70"/>
      <c r="X74" s="70"/>
      <c r="Y74" s="69"/>
      <c r="Z74" s="69"/>
      <c r="AA74" s="69"/>
      <c r="AB74" s="69"/>
      <c r="AC74" s="69"/>
      <c r="AD74" s="69" t="s">
        <v>14</v>
      </c>
      <c r="AE74" s="69"/>
      <c r="AF74" s="69"/>
      <c r="AG74" s="69"/>
      <c r="AH74" s="69"/>
      <c r="AI74" s="69"/>
      <c r="AJ74" s="69"/>
      <c r="AK74" s="69"/>
      <c r="AL74" s="69"/>
      <c r="AM74" s="69"/>
      <c r="AN74" s="69"/>
      <c r="AO74" s="76" t="s">
        <v>62</v>
      </c>
      <c r="AP74" s="59">
        <f>ROWS($G$2:G74)</f>
        <v>73</v>
      </c>
      <c r="AQ74" s="59" t="str">
        <f>IF(G74=fuku.yousiki!$AF$14,AP74,"")</f>
        <v/>
      </c>
      <c r="AR74" s="59" t="str">
        <f t="shared" si="1"/>
        <v/>
      </c>
    </row>
    <row r="75" spans="6:44" x14ac:dyDescent="0.15">
      <c r="F75" s="69">
        <f>COUNTIF($G$2:G75,G75)</f>
        <v>9</v>
      </c>
      <c r="G75" s="70" t="s">
        <v>163</v>
      </c>
      <c r="I75" s="70" t="s">
        <v>5</v>
      </c>
      <c r="J75" s="70"/>
      <c r="K75" s="70"/>
      <c r="L75" s="70"/>
      <c r="M75" s="70"/>
      <c r="N75" s="70"/>
      <c r="O75" s="70" t="s">
        <v>31</v>
      </c>
      <c r="P75" s="70"/>
      <c r="Q75" s="70"/>
      <c r="R75" s="70"/>
      <c r="S75" s="70"/>
      <c r="T75" s="70" t="s">
        <v>55</v>
      </c>
      <c r="U75" s="70"/>
      <c r="V75" s="70"/>
      <c r="W75" s="70"/>
      <c r="X75" s="70"/>
      <c r="Y75" s="69"/>
      <c r="Z75" s="69"/>
      <c r="AA75" s="69"/>
      <c r="AB75" s="69"/>
      <c r="AC75" s="69"/>
      <c r="AD75" s="69" t="s">
        <v>32</v>
      </c>
      <c r="AE75" s="69"/>
      <c r="AF75" s="69"/>
      <c r="AG75" s="69"/>
      <c r="AH75" s="69"/>
      <c r="AI75" s="69"/>
      <c r="AJ75" s="69"/>
      <c r="AK75" s="69"/>
      <c r="AL75" s="69"/>
      <c r="AM75" s="69"/>
      <c r="AN75" s="69"/>
      <c r="AO75" s="76" t="s">
        <v>189</v>
      </c>
      <c r="AP75" s="59">
        <f>ROWS($G$2:G75)</f>
        <v>74</v>
      </c>
      <c r="AQ75" s="59" t="str">
        <f>IF(G75=fuku.yousiki!$AF$14,AP75,"")</f>
        <v/>
      </c>
      <c r="AR75" s="59" t="str">
        <f t="shared" si="1"/>
        <v/>
      </c>
    </row>
    <row r="76" spans="6:44" x14ac:dyDescent="0.15">
      <c r="F76" s="69">
        <f>COUNTIF($G$2:G76,G76)</f>
        <v>10</v>
      </c>
      <c r="G76" s="70" t="s">
        <v>163</v>
      </c>
      <c r="I76" s="70" t="s">
        <v>52</v>
      </c>
      <c r="J76" s="70"/>
      <c r="K76" s="70"/>
      <c r="L76" s="70"/>
      <c r="M76" s="70"/>
      <c r="N76" s="70"/>
      <c r="O76" s="70" t="s">
        <v>31</v>
      </c>
      <c r="P76" s="70"/>
      <c r="Q76" s="70"/>
      <c r="R76" s="70"/>
      <c r="S76" s="70"/>
      <c r="T76" s="70" t="s">
        <v>53</v>
      </c>
      <c r="U76" s="70"/>
      <c r="V76" s="70"/>
      <c r="W76" s="70"/>
      <c r="X76" s="70"/>
      <c r="Y76" s="69"/>
      <c r="Z76" s="69"/>
      <c r="AA76" s="69"/>
      <c r="AB76" s="69"/>
      <c r="AC76" s="69"/>
      <c r="AD76" s="69" t="s">
        <v>54</v>
      </c>
      <c r="AE76" s="69"/>
      <c r="AF76" s="69"/>
      <c r="AG76" s="69"/>
      <c r="AH76" s="69"/>
      <c r="AI76" s="69"/>
      <c r="AJ76" s="69"/>
      <c r="AK76" s="69"/>
      <c r="AL76" s="69"/>
      <c r="AM76" s="69"/>
      <c r="AN76" s="69"/>
      <c r="AO76" s="76" t="s">
        <v>192</v>
      </c>
      <c r="AP76" s="59">
        <f>ROWS($G$2:G76)</f>
        <v>75</v>
      </c>
      <c r="AQ76" s="59" t="str">
        <f>IF(G76=fuku.yousiki!$AF$14,AP76,"")</f>
        <v/>
      </c>
      <c r="AR76" s="59" t="str">
        <f t="shared" si="1"/>
        <v/>
      </c>
    </row>
    <row r="77" spans="6:44" ht="24" x14ac:dyDescent="0.15">
      <c r="F77" s="69">
        <f>COUNTIF($G$2:G77,G77)</f>
        <v>11</v>
      </c>
      <c r="G77" s="70" t="s">
        <v>163</v>
      </c>
      <c r="I77" s="70" t="s">
        <v>179</v>
      </c>
      <c r="J77" s="70"/>
      <c r="K77" s="70"/>
      <c r="L77" s="70"/>
      <c r="M77" s="70"/>
      <c r="N77" s="70"/>
      <c r="O77" s="102" t="s">
        <v>206</v>
      </c>
      <c r="P77" s="70"/>
      <c r="Q77" s="70"/>
      <c r="R77" s="70"/>
      <c r="S77" s="70"/>
      <c r="T77" s="70" t="s">
        <v>180</v>
      </c>
      <c r="U77" s="70"/>
      <c r="V77" s="70"/>
      <c r="W77" s="70"/>
      <c r="X77" s="70"/>
      <c r="Y77" s="69"/>
      <c r="Z77" s="69"/>
      <c r="AA77" s="69"/>
      <c r="AB77" s="69"/>
      <c r="AC77" s="69"/>
      <c r="AD77" s="69" t="s">
        <v>181</v>
      </c>
      <c r="AE77" s="69"/>
      <c r="AF77" s="69"/>
      <c r="AG77" s="69"/>
      <c r="AH77" s="69"/>
      <c r="AI77" s="69"/>
      <c r="AJ77" s="69"/>
      <c r="AK77" s="69"/>
      <c r="AL77" s="69"/>
      <c r="AM77" s="69"/>
      <c r="AN77" s="69"/>
      <c r="AO77" s="76" t="s">
        <v>182</v>
      </c>
      <c r="AP77" s="59">
        <f>ROWS($G$2:G77)</f>
        <v>76</v>
      </c>
      <c r="AQ77" s="59" t="str">
        <f>IF(G77=fuku.yousiki!$AF$14,AP77,"")</f>
        <v/>
      </c>
      <c r="AR77" s="59" t="str">
        <f t="shared" si="1"/>
        <v/>
      </c>
    </row>
    <row r="78" spans="6:44" x14ac:dyDescent="0.15">
      <c r="F78" s="69">
        <f>COUNTIF($G$2:G78,G78)</f>
        <v>1</v>
      </c>
      <c r="G78" s="70" t="s">
        <v>165</v>
      </c>
      <c r="I78" s="81" t="s">
        <v>0</v>
      </c>
      <c r="J78" s="81"/>
      <c r="K78" s="81"/>
      <c r="L78" s="81"/>
      <c r="M78" s="81"/>
      <c r="N78" s="81"/>
      <c r="O78" s="81" t="s">
        <v>31</v>
      </c>
      <c r="P78" s="81"/>
      <c r="Q78" s="81"/>
      <c r="R78" s="81"/>
      <c r="S78" s="81"/>
      <c r="T78" s="81" t="s">
        <v>33</v>
      </c>
      <c r="U78" s="81"/>
      <c r="V78" s="81"/>
      <c r="W78" s="81"/>
      <c r="X78" s="81"/>
      <c r="Y78" s="83"/>
      <c r="Z78" s="83"/>
      <c r="AA78" s="83"/>
      <c r="AB78" s="83"/>
      <c r="AC78" s="83"/>
      <c r="AD78" s="83" t="s">
        <v>34</v>
      </c>
      <c r="AE78" s="83"/>
      <c r="AF78" s="83"/>
      <c r="AG78" s="83"/>
      <c r="AH78" s="83"/>
      <c r="AI78" s="83"/>
      <c r="AJ78" s="83"/>
      <c r="AK78" s="83"/>
      <c r="AL78" s="83"/>
      <c r="AM78" s="83"/>
      <c r="AN78" s="83"/>
      <c r="AO78" s="83" t="s">
        <v>189</v>
      </c>
      <c r="AP78" s="59">
        <f>ROWS($G$2:G78)</f>
        <v>77</v>
      </c>
      <c r="AQ78" s="59" t="str">
        <f>IF(G78=fuku.yousiki!$AF$14,AP78,"")</f>
        <v/>
      </c>
      <c r="AR78" s="59" t="str">
        <f t="shared" si="1"/>
        <v/>
      </c>
    </row>
    <row r="79" spans="6:44" x14ac:dyDescent="0.15">
      <c r="F79" s="69">
        <f>COUNTIF($G$2:G79,G79)</f>
        <v>2</v>
      </c>
      <c r="G79" s="70" t="s">
        <v>165</v>
      </c>
      <c r="I79" s="81" t="s">
        <v>1</v>
      </c>
      <c r="J79" s="81"/>
      <c r="K79" s="81"/>
      <c r="L79" s="81"/>
      <c r="M79" s="81"/>
      <c r="N79" s="81"/>
      <c r="O79" s="81" t="s">
        <v>35</v>
      </c>
      <c r="P79" s="81"/>
      <c r="Q79" s="81"/>
      <c r="R79" s="81"/>
      <c r="S79" s="81"/>
      <c r="T79" s="81" t="s">
        <v>41</v>
      </c>
      <c r="U79" s="81"/>
      <c r="V79" s="81"/>
      <c r="W79" s="81"/>
      <c r="X79" s="81"/>
      <c r="Y79" s="83"/>
      <c r="Z79" s="83"/>
      <c r="AA79" s="83"/>
      <c r="AB79" s="83"/>
      <c r="AC79" s="83"/>
      <c r="AD79" s="83" t="s">
        <v>65</v>
      </c>
      <c r="AE79" s="83"/>
      <c r="AF79" s="83"/>
      <c r="AG79" s="83"/>
      <c r="AH79" s="83"/>
      <c r="AI79" s="83"/>
      <c r="AJ79" s="83"/>
      <c r="AK79" s="83"/>
      <c r="AL79" s="83"/>
      <c r="AM79" s="83"/>
      <c r="AN79" s="83"/>
      <c r="AO79" s="83" t="s">
        <v>13</v>
      </c>
      <c r="AP79" s="59">
        <f>ROWS($G$2:G79)</f>
        <v>78</v>
      </c>
      <c r="AQ79" s="59" t="str">
        <f>IF(G79=fuku.yousiki!$AF$14,AP79,"")</f>
        <v/>
      </c>
      <c r="AR79" s="59" t="str">
        <f t="shared" si="1"/>
        <v/>
      </c>
    </row>
    <row r="80" spans="6:44" x14ac:dyDescent="0.15">
      <c r="F80" s="69">
        <f>COUNTIF($G$2:G80,G80)</f>
        <v>3</v>
      </c>
      <c r="G80" s="70" t="s">
        <v>165</v>
      </c>
      <c r="I80" s="81" t="s">
        <v>2</v>
      </c>
      <c r="J80" s="81"/>
      <c r="K80" s="81"/>
      <c r="L80" s="81"/>
      <c r="M80" s="81"/>
      <c r="N80" s="81"/>
      <c r="O80" s="81" t="s">
        <v>31</v>
      </c>
      <c r="P80" s="81"/>
      <c r="Q80" s="81"/>
      <c r="R80" s="81"/>
      <c r="S80" s="81"/>
      <c r="T80" s="81" t="s">
        <v>9</v>
      </c>
      <c r="U80" s="81"/>
      <c r="V80" s="81"/>
      <c r="W80" s="81"/>
      <c r="X80" s="81"/>
      <c r="Y80" s="83"/>
      <c r="Z80" s="83"/>
      <c r="AA80" s="83"/>
      <c r="AB80" s="83"/>
      <c r="AC80" s="83"/>
      <c r="AD80" s="83" t="s">
        <v>11</v>
      </c>
      <c r="AE80" s="83"/>
      <c r="AF80" s="83"/>
      <c r="AG80" s="83"/>
      <c r="AH80" s="83"/>
      <c r="AI80" s="83"/>
      <c r="AJ80" s="83"/>
      <c r="AK80" s="83"/>
      <c r="AL80" s="83"/>
      <c r="AM80" s="83"/>
      <c r="AN80" s="83"/>
      <c r="AO80" s="83" t="s">
        <v>19</v>
      </c>
      <c r="AP80" s="59">
        <f>ROWS($G$2:G80)</f>
        <v>79</v>
      </c>
      <c r="AQ80" s="59" t="str">
        <f>IF(G80=fuku.yousiki!$AF$14,AP80,"")</f>
        <v/>
      </c>
      <c r="AR80" s="59" t="str">
        <f t="shared" si="1"/>
        <v/>
      </c>
    </row>
    <row r="81" spans="6:44" x14ac:dyDescent="0.15">
      <c r="F81" s="69">
        <f>COUNTIF($G$2:G81,G81)</f>
        <v>4</v>
      </c>
      <c r="G81" s="70" t="s">
        <v>165</v>
      </c>
      <c r="I81" s="81" t="s">
        <v>3</v>
      </c>
      <c r="J81" s="81"/>
      <c r="K81" s="81"/>
      <c r="L81" s="81"/>
      <c r="M81" s="81"/>
      <c r="N81" s="81"/>
      <c r="O81" s="81" t="s">
        <v>45</v>
      </c>
      <c r="P81" s="81"/>
      <c r="Q81" s="81"/>
      <c r="R81" s="81"/>
      <c r="S81" s="81"/>
      <c r="T81" s="81" t="s">
        <v>16</v>
      </c>
      <c r="U81" s="81"/>
      <c r="V81" s="81"/>
      <c r="W81" s="81"/>
      <c r="X81" s="81"/>
      <c r="Y81" s="83"/>
      <c r="Z81" s="83"/>
      <c r="AA81" s="83"/>
      <c r="AB81" s="83"/>
      <c r="AC81" s="83"/>
      <c r="AD81" s="83" t="s">
        <v>17</v>
      </c>
      <c r="AE81" s="83"/>
      <c r="AF81" s="83"/>
      <c r="AG81" s="83"/>
      <c r="AH81" s="83"/>
      <c r="AI81" s="83"/>
      <c r="AJ81" s="83"/>
      <c r="AK81" s="83"/>
      <c r="AL81" s="83"/>
      <c r="AM81" s="83"/>
      <c r="AN81" s="83"/>
      <c r="AO81" s="83" t="s">
        <v>191</v>
      </c>
      <c r="AP81" s="59">
        <f>ROWS($G$2:G81)</f>
        <v>80</v>
      </c>
      <c r="AQ81" s="59" t="str">
        <f>IF(G81=fuku.yousiki!$AF$14,AP81,"")</f>
        <v/>
      </c>
      <c r="AR81" s="59" t="str">
        <f t="shared" si="1"/>
        <v/>
      </c>
    </row>
    <row r="82" spans="6:44" x14ac:dyDescent="0.15">
      <c r="F82" s="69">
        <f>COUNTIF($G$2:G82,G82)</f>
        <v>5</v>
      </c>
      <c r="G82" s="70" t="s">
        <v>165</v>
      </c>
      <c r="I82" s="81" t="s">
        <v>4</v>
      </c>
      <c r="J82" s="81"/>
      <c r="K82" s="81"/>
      <c r="L82" s="81"/>
      <c r="M82" s="81"/>
      <c r="N82" s="81"/>
      <c r="O82" s="81" t="s">
        <v>38</v>
      </c>
      <c r="P82" s="81"/>
      <c r="Q82" s="81"/>
      <c r="R82" s="81"/>
      <c r="S82" s="81"/>
      <c r="T82" s="81" t="s">
        <v>10</v>
      </c>
      <c r="U82" s="81"/>
      <c r="V82" s="81"/>
      <c r="W82" s="81"/>
      <c r="X82" s="81"/>
      <c r="Y82" s="83"/>
      <c r="Z82" s="83"/>
      <c r="AA82" s="83"/>
      <c r="AB82" s="83"/>
      <c r="AC82" s="83"/>
      <c r="AD82" s="83" t="s">
        <v>12</v>
      </c>
      <c r="AE82" s="83"/>
      <c r="AF82" s="83"/>
      <c r="AG82" s="83"/>
      <c r="AH82" s="83"/>
      <c r="AI82" s="83"/>
      <c r="AJ82" s="83"/>
      <c r="AK82" s="83"/>
      <c r="AL82" s="83"/>
      <c r="AM82" s="83"/>
      <c r="AN82" s="83"/>
      <c r="AO82" s="83" t="s">
        <v>20</v>
      </c>
      <c r="AP82" s="59">
        <f>ROWS($G$2:G82)</f>
        <v>81</v>
      </c>
      <c r="AQ82" s="59" t="str">
        <f>IF(G82=fuku.yousiki!$AF$14,AP82,"")</f>
        <v/>
      </c>
      <c r="AR82" s="59" t="str">
        <f t="shared" si="1"/>
        <v/>
      </c>
    </row>
    <row r="83" spans="6:44" x14ac:dyDescent="0.15">
      <c r="F83" s="69">
        <f>COUNTIF($G$2:G83,G83)</f>
        <v>6</v>
      </c>
      <c r="G83" s="70" t="s">
        <v>165</v>
      </c>
      <c r="I83" s="81" t="s">
        <v>46</v>
      </c>
      <c r="J83" s="81"/>
      <c r="K83" s="81"/>
      <c r="L83" s="81"/>
      <c r="M83" s="81"/>
      <c r="N83" s="81"/>
      <c r="O83" s="81" t="s">
        <v>31</v>
      </c>
      <c r="P83" s="81"/>
      <c r="Q83" s="81"/>
      <c r="R83" s="81"/>
      <c r="S83" s="81"/>
      <c r="T83" s="81" t="s">
        <v>47</v>
      </c>
      <c r="U83" s="81"/>
      <c r="V83" s="81"/>
      <c r="W83" s="81"/>
      <c r="X83" s="81"/>
      <c r="Y83" s="83"/>
      <c r="Z83" s="83"/>
      <c r="AA83" s="83"/>
      <c r="AB83" s="83"/>
      <c r="AC83" s="83"/>
      <c r="AD83" s="83" t="s">
        <v>48</v>
      </c>
      <c r="AE83" s="83"/>
      <c r="AF83" s="83"/>
      <c r="AG83" s="83"/>
      <c r="AH83" s="83"/>
      <c r="AI83" s="83"/>
      <c r="AJ83" s="83"/>
      <c r="AK83" s="83"/>
      <c r="AL83" s="83"/>
      <c r="AM83" s="83"/>
      <c r="AN83" s="83"/>
      <c r="AO83" s="83" t="s">
        <v>189</v>
      </c>
      <c r="AP83" s="59">
        <f>ROWS($G$2:G83)</f>
        <v>82</v>
      </c>
      <c r="AQ83" s="59" t="str">
        <f>IF(G83=fuku.yousiki!$AF$14,AP83,"")</f>
        <v/>
      </c>
      <c r="AR83" s="59" t="str">
        <f t="shared" si="1"/>
        <v/>
      </c>
    </row>
    <row r="84" spans="6:44" x14ac:dyDescent="0.15">
      <c r="F84" s="69">
        <f>COUNTIF($G$2:G84,G84)</f>
        <v>7</v>
      </c>
      <c r="G84" s="70" t="s">
        <v>165</v>
      </c>
      <c r="I84" s="81" t="s">
        <v>21</v>
      </c>
      <c r="J84" s="81"/>
      <c r="K84" s="81"/>
      <c r="L84" s="81"/>
      <c r="M84" s="81"/>
      <c r="N84" s="81"/>
      <c r="O84" s="81" t="s">
        <v>31</v>
      </c>
      <c r="P84" s="81"/>
      <c r="Q84" s="81"/>
      <c r="R84" s="81"/>
      <c r="S84" s="81"/>
      <c r="T84" s="81" t="s">
        <v>50</v>
      </c>
      <c r="U84" s="81"/>
      <c r="V84" s="81"/>
      <c r="W84" s="81"/>
      <c r="X84" s="81"/>
      <c r="Y84" s="83"/>
      <c r="Z84" s="83"/>
      <c r="AA84" s="83"/>
      <c r="AB84" s="83"/>
      <c r="AC84" s="83"/>
      <c r="AD84" s="83" t="s">
        <v>18</v>
      </c>
      <c r="AE84" s="83"/>
      <c r="AF84" s="83"/>
      <c r="AG84" s="83"/>
      <c r="AH84" s="83"/>
      <c r="AI84" s="83"/>
      <c r="AJ84" s="83"/>
      <c r="AK84" s="83"/>
      <c r="AL84" s="83"/>
      <c r="AM84" s="83"/>
      <c r="AN84" s="83"/>
      <c r="AO84" s="83" t="s">
        <v>162</v>
      </c>
      <c r="AP84" s="59">
        <f>ROWS($G$2:G84)</f>
        <v>83</v>
      </c>
      <c r="AQ84" s="59" t="str">
        <f>IF(G84=fuku.yousiki!$AF$14,AP84,"")</f>
        <v/>
      </c>
      <c r="AR84" s="59" t="str">
        <f t="shared" si="1"/>
        <v/>
      </c>
    </row>
    <row r="85" spans="6:44" ht="16.5" customHeight="1" x14ac:dyDescent="0.15">
      <c r="F85" s="69">
        <f>COUNTIF($G$2:G85,G85)</f>
        <v>8</v>
      </c>
      <c r="G85" s="70" t="s">
        <v>165</v>
      </c>
      <c r="I85" s="81" t="s">
        <v>174</v>
      </c>
      <c r="J85" s="81"/>
      <c r="K85" s="81"/>
      <c r="L85" s="81"/>
      <c r="M85" s="81"/>
      <c r="N85" s="81"/>
      <c r="O85" s="81" t="s">
        <v>31</v>
      </c>
      <c r="P85" s="81"/>
      <c r="Q85" s="81"/>
      <c r="R85" s="81"/>
      <c r="S85" s="81"/>
      <c r="T85" s="103" t="s">
        <v>178</v>
      </c>
      <c r="U85" s="81"/>
      <c r="V85" s="81"/>
      <c r="W85" s="81"/>
      <c r="X85" s="81"/>
      <c r="Y85" s="83"/>
      <c r="Z85" s="83"/>
      <c r="AA85" s="83"/>
      <c r="AB85" s="83"/>
      <c r="AC85" s="83"/>
      <c r="AD85" s="104" t="s">
        <v>176</v>
      </c>
      <c r="AE85" s="83"/>
      <c r="AF85" s="83"/>
      <c r="AG85" s="83"/>
      <c r="AH85" s="83"/>
      <c r="AI85" s="83"/>
      <c r="AJ85" s="83"/>
      <c r="AK85" s="83"/>
      <c r="AL85" s="83"/>
      <c r="AM85" s="83"/>
      <c r="AN85" s="83"/>
      <c r="AO85" s="83" t="s">
        <v>191</v>
      </c>
      <c r="AP85" s="59">
        <f>ROWS($G$2:G85)</f>
        <v>84</v>
      </c>
      <c r="AQ85" s="59" t="str">
        <f>IF(G85=fuku.yousiki!$AF$14,AP85,"")</f>
        <v/>
      </c>
      <c r="AR85" s="59" t="str">
        <f t="shared" si="1"/>
        <v/>
      </c>
    </row>
    <row r="86" spans="6:44" x14ac:dyDescent="0.15">
      <c r="F86" s="69">
        <f>COUNTIF($G$2:G86,G86)</f>
        <v>9</v>
      </c>
      <c r="G86" s="70" t="s">
        <v>165</v>
      </c>
      <c r="I86" s="81" t="s">
        <v>169</v>
      </c>
      <c r="J86" s="81"/>
      <c r="K86" s="81"/>
      <c r="L86" s="81"/>
      <c r="M86" s="81"/>
      <c r="N86" s="81"/>
      <c r="O86" s="81" t="s">
        <v>31</v>
      </c>
      <c r="P86" s="81"/>
      <c r="Q86" s="81"/>
      <c r="R86" s="81"/>
      <c r="S86" s="81"/>
      <c r="T86" s="81" t="s">
        <v>51</v>
      </c>
      <c r="U86" s="81"/>
      <c r="V86" s="81"/>
      <c r="W86" s="81"/>
      <c r="X86" s="81"/>
      <c r="Y86" s="83"/>
      <c r="Z86" s="83"/>
      <c r="AA86" s="83"/>
      <c r="AB86" s="83"/>
      <c r="AC86" s="83"/>
      <c r="AD86" s="83" t="s">
        <v>64</v>
      </c>
      <c r="AE86" s="83"/>
      <c r="AF86" s="83"/>
      <c r="AG86" s="83"/>
      <c r="AH86" s="83"/>
      <c r="AI86" s="83"/>
      <c r="AJ86" s="83"/>
      <c r="AK86" s="83"/>
      <c r="AL86" s="83"/>
      <c r="AM86" s="83"/>
      <c r="AN86" s="83"/>
      <c r="AO86" s="83" t="s">
        <v>137</v>
      </c>
      <c r="AP86" s="59">
        <f>ROWS($G$2:G86)</f>
        <v>85</v>
      </c>
      <c r="AQ86" s="59" t="str">
        <f>IF(G86=fuku.yousiki!$AF$14,AP86,"")</f>
        <v/>
      </c>
      <c r="AR86" s="59" t="str">
        <f t="shared" si="1"/>
        <v/>
      </c>
    </row>
    <row r="87" spans="6:44" x14ac:dyDescent="0.15">
      <c r="F87" s="69">
        <f>COUNTIF($G$2:G87,G87)</f>
        <v>10</v>
      </c>
      <c r="G87" s="70" t="s">
        <v>165</v>
      </c>
      <c r="I87" s="81" t="s">
        <v>171</v>
      </c>
      <c r="J87" s="81"/>
      <c r="K87" s="81"/>
      <c r="L87" s="81"/>
      <c r="M87" s="81"/>
      <c r="N87" s="81"/>
      <c r="O87" s="81" t="s">
        <v>31</v>
      </c>
      <c r="P87" s="81"/>
      <c r="Q87" s="81"/>
      <c r="R87" s="81"/>
      <c r="S87" s="81"/>
      <c r="T87" s="81" t="s">
        <v>172</v>
      </c>
      <c r="U87" s="81"/>
      <c r="V87" s="81"/>
      <c r="W87" s="81"/>
      <c r="X87" s="81"/>
      <c r="Y87" s="83"/>
      <c r="Z87" s="83"/>
      <c r="AA87" s="83"/>
      <c r="AB87" s="83"/>
      <c r="AC87" s="83"/>
      <c r="AD87" s="83" t="s">
        <v>173</v>
      </c>
      <c r="AE87" s="83"/>
      <c r="AF87" s="83"/>
      <c r="AG87" s="83"/>
      <c r="AH87" s="83"/>
      <c r="AI87" s="83"/>
      <c r="AJ87" s="83"/>
      <c r="AK87" s="83"/>
      <c r="AL87" s="83"/>
      <c r="AM87" s="83"/>
      <c r="AN87" s="83"/>
      <c r="AO87" s="83" t="s">
        <v>170</v>
      </c>
      <c r="AP87" s="59">
        <f>ROWS($G$2:G87)</f>
        <v>86</v>
      </c>
      <c r="AQ87" s="59" t="str">
        <f>IF(G87=fuku.yousiki!$AF$14,AP87,"")</f>
        <v/>
      </c>
      <c r="AR87" s="59" t="str">
        <f t="shared" si="1"/>
        <v/>
      </c>
    </row>
    <row r="88" spans="6:44" x14ac:dyDescent="0.15">
      <c r="F88" s="69">
        <f>COUNTIF($G$2:G88,G88)</f>
        <v>11</v>
      </c>
      <c r="G88" s="70" t="s">
        <v>165</v>
      </c>
      <c r="I88" s="81" t="s">
        <v>36</v>
      </c>
      <c r="J88" s="81"/>
      <c r="K88" s="81"/>
      <c r="L88" s="81"/>
      <c r="M88" s="81"/>
      <c r="N88" s="81"/>
      <c r="O88" s="81" t="s">
        <v>31</v>
      </c>
      <c r="P88" s="81"/>
      <c r="Q88" s="81"/>
      <c r="R88" s="81"/>
      <c r="S88" s="81"/>
      <c r="T88" s="81" t="s">
        <v>138</v>
      </c>
      <c r="U88" s="81"/>
      <c r="V88" s="81"/>
      <c r="W88" s="81"/>
      <c r="X88" s="81"/>
      <c r="Y88" s="83"/>
      <c r="Z88" s="83"/>
      <c r="AA88" s="83"/>
      <c r="AB88" s="83"/>
      <c r="AC88" s="83"/>
      <c r="AD88" s="83" t="s">
        <v>60</v>
      </c>
      <c r="AE88" s="83"/>
      <c r="AF88" s="83"/>
      <c r="AG88" s="83"/>
      <c r="AH88" s="83"/>
      <c r="AI88" s="83"/>
      <c r="AJ88" s="83"/>
      <c r="AK88" s="83"/>
      <c r="AL88" s="83"/>
      <c r="AM88" s="83"/>
      <c r="AN88" s="83"/>
      <c r="AO88" s="83" t="s">
        <v>139</v>
      </c>
      <c r="AP88" s="59">
        <f>ROWS($G$2:G88)</f>
        <v>87</v>
      </c>
      <c r="AQ88" s="59" t="str">
        <f>IF(G88=fuku.yousiki!$AF$14,AP88,"")</f>
        <v/>
      </c>
      <c r="AR88" s="59" t="str">
        <f t="shared" si="1"/>
        <v/>
      </c>
    </row>
    <row r="89" spans="6:44" x14ac:dyDescent="0.15">
      <c r="F89" s="69">
        <f>COUNTIF($G$2:G89,G89)</f>
        <v>12</v>
      </c>
      <c r="G89" s="70" t="s">
        <v>165</v>
      </c>
      <c r="I89" s="81" t="s">
        <v>37</v>
      </c>
      <c r="J89" s="81"/>
      <c r="K89" s="81"/>
      <c r="L89" s="81"/>
      <c r="M89" s="81"/>
      <c r="N89" s="81"/>
      <c r="O89" s="81" t="s">
        <v>31</v>
      </c>
      <c r="P89" s="81"/>
      <c r="Q89" s="81"/>
      <c r="R89" s="81"/>
      <c r="S89" s="81"/>
      <c r="T89" s="81" t="s">
        <v>15</v>
      </c>
      <c r="U89" s="81"/>
      <c r="V89" s="81"/>
      <c r="W89" s="81"/>
      <c r="X89" s="81"/>
      <c r="Y89" s="83"/>
      <c r="Z89" s="83"/>
      <c r="AA89" s="83"/>
      <c r="AB89" s="83"/>
      <c r="AC89" s="83"/>
      <c r="AD89" s="83" t="s">
        <v>14</v>
      </c>
      <c r="AE89" s="83"/>
      <c r="AF89" s="83"/>
      <c r="AG89" s="83"/>
      <c r="AH89" s="83"/>
      <c r="AI89" s="83"/>
      <c r="AJ89" s="83"/>
      <c r="AK89" s="83"/>
      <c r="AL89" s="83"/>
      <c r="AM89" s="83"/>
      <c r="AN89" s="83"/>
      <c r="AO89" s="83" t="s">
        <v>62</v>
      </c>
      <c r="AP89" s="59">
        <f>ROWS($G$2:G89)</f>
        <v>88</v>
      </c>
      <c r="AQ89" s="59" t="str">
        <f>IF(G89=fuku.yousiki!$AF$14,AP89,"")</f>
        <v/>
      </c>
      <c r="AR89" s="59" t="str">
        <f t="shared" si="1"/>
        <v/>
      </c>
    </row>
    <row r="90" spans="6:44" x14ac:dyDescent="0.15">
      <c r="F90" s="69">
        <f>COUNTIF($G$2:G90,G90)</f>
        <v>13</v>
      </c>
      <c r="G90" s="70" t="s">
        <v>165</v>
      </c>
      <c r="H90" s="70"/>
      <c r="I90" s="81" t="s">
        <v>5</v>
      </c>
      <c r="J90" s="81"/>
      <c r="K90" s="81"/>
      <c r="L90" s="81"/>
      <c r="M90" s="81"/>
      <c r="N90" s="81"/>
      <c r="O90" s="81" t="s">
        <v>31</v>
      </c>
      <c r="P90" s="81"/>
      <c r="Q90" s="81"/>
      <c r="R90" s="81"/>
      <c r="S90" s="81"/>
      <c r="T90" s="81" t="s">
        <v>55</v>
      </c>
      <c r="U90" s="81"/>
      <c r="V90" s="81"/>
      <c r="W90" s="81"/>
      <c r="X90" s="81"/>
      <c r="Y90" s="83"/>
      <c r="Z90" s="83"/>
      <c r="AA90" s="83"/>
      <c r="AB90" s="83"/>
      <c r="AC90" s="83"/>
      <c r="AD90" s="83" t="s">
        <v>32</v>
      </c>
      <c r="AE90" s="83"/>
      <c r="AF90" s="83"/>
      <c r="AG90" s="83"/>
      <c r="AH90" s="83"/>
      <c r="AI90" s="83"/>
      <c r="AJ90" s="83"/>
      <c r="AK90" s="83"/>
      <c r="AL90" s="83"/>
      <c r="AM90" s="83"/>
      <c r="AN90" s="83"/>
      <c r="AO90" s="83" t="s">
        <v>190</v>
      </c>
      <c r="AP90" s="59">
        <f>ROWS($G$2:G90)</f>
        <v>89</v>
      </c>
      <c r="AQ90" s="59" t="str">
        <f>IF(G90=fuku.yousiki!$AF$14,AP90,"")</f>
        <v/>
      </c>
      <c r="AR90" s="59" t="str">
        <f t="shared" si="1"/>
        <v/>
      </c>
    </row>
    <row r="91" spans="6:44" ht="24" x14ac:dyDescent="0.15">
      <c r="F91" s="69">
        <f>COUNTIF($G$2:G91,G91)</f>
        <v>14</v>
      </c>
      <c r="G91" s="70" t="s">
        <v>164</v>
      </c>
      <c r="H91" s="70"/>
      <c r="I91" s="81" t="s">
        <v>179</v>
      </c>
      <c r="J91" s="81"/>
      <c r="K91" s="81"/>
      <c r="L91" s="81"/>
      <c r="M91" s="81"/>
      <c r="N91" s="81"/>
      <c r="O91" s="103" t="s">
        <v>207</v>
      </c>
      <c r="P91" s="81"/>
      <c r="Q91" s="81"/>
      <c r="R91" s="81"/>
      <c r="S91" s="81"/>
      <c r="T91" s="81" t="s">
        <v>180</v>
      </c>
      <c r="U91" s="81"/>
      <c r="V91" s="81"/>
      <c r="W91" s="81"/>
      <c r="X91" s="81"/>
      <c r="Y91" s="83"/>
      <c r="Z91" s="83"/>
      <c r="AA91" s="83"/>
      <c r="AB91" s="83"/>
      <c r="AC91" s="83"/>
      <c r="AD91" s="83" t="s">
        <v>181</v>
      </c>
      <c r="AE91" s="83"/>
      <c r="AF91" s="83"/>
      <c r="AG91" s="83"/>
      <c r="AH91" s="83"/>
      <c r="AI91" s="83"/>
      <c r="AJ91" s="83"/>
      <c r="AK91" s="83"/>
      <c r="AL91" s="83"/>
      <c r="AM91" s="83"/>
      <c r="AN91" s="83"/>
      <c r="AO91" s="83" t="s">
        <v>182</v>
      </c>
      <c r="AP91" s="59">
        <f>ROWS($G$2:G91)</f>
        <v>90</v>
      </c>
      <c r="AQ91" s="59" t="str">
        <f>IF(G91=fuku.yousiki!$AF$14,AP91,"")</f>
        <v/>
      </c>
      <c r="AR91" s="59" t="str">
        <f t="shared" si="1"/>
        <v/>
      </c>
    </row>
    <row r="92" spans="6:44" x14ac:dyDescent="0.15">
      <c r="F92" s="69">
        <f>COUNTIF($G$2:G92,G92)</f>
        <v>1</v>
      </c>
      <c r="G92" s="70" t="s">
        <v>166</v>
      </c>
      <c r="H92" s="70"/>
      <c r="I92" s="70" t="s">
        <v>0</v>
      </c>
      <c r="J92" s="70"/>
      <c r="K92" s="70"/>
      <c r="L92" s="70"/>
      <c r="M92" s="70"/>
      <c r="N92" s="70"/>
      <c r="O92" s="70" t="s">
        <v>31</v>
      </c>
      <c r="P92" s="70"/>
      <c r="Q92" s="70"/>
      <c r="R92" s="70"/>
      <c r="S92" s="70"/>
      <c r="T92" s="70" t="s">
        <v>33</v>
      </c>
      <c r="U92" s="70"/>
      <c r="V92" s="70"/>
      <c r="W92" s="70"/>
      <c r="X92" s="70"/>
      <c r="Y92" s="69"/>
      <c r="Z92" s="69"/>
      <c r="AA92" s="69"/>
      <c r="AB92" s="69"/>
      <c r="AC92" s="69"/>
      <c r="AD92" s="69" t="s">
        <v>34</v>
      </c>
      <c r="AE92" s="69"/>
      <c r="AF92" s="69"/>
      <c r="AG92" s="69"/>
      <c r="AH92" s="69"/>
      <c r="AI92" s="69"/>
      <c r="AJ92" s="69"/>
      <c r="AK92" s="69"/>
      <c r="AL92" s="69"/>
      <c r="AM92" s="69"/>
      <c r="AN92" s="69"/>
      <c r="AO92" s="76" t="s">
        <v>189</v>
      </c>
      <c r="AP92" s="59">
        <f>ROWS($G$2:G92)</f>
        <v>91</v>
      </c>
      <c r="AQ92" s="59" t="str">
        <f>IF(G92=fuku.yousiki!$AF$14,AP92,"")</f>
        <v/>
      </c>
      <c r="AR92" s="59" t="str">
        <f t="shared" si="1"/>
        <v/>
      </c>
    </row>
    <row r="93" spans="6:44" x14ac:dyDescent="0.15">
      <c r="F93" s="69">
        <f>COUNTIF($G$2:G93,G93)</f>
        <v>2</v>
      </c>
      <c r="G93" s="70" t="s">
        <v>166</v>
      </c>
      <c r="H93" s="70"/>
      <c r="I93" s="70" t="s">
        <v>1</v>
      </c>
      <c r="J93" s="70"/>
      <c r="K93" s="70"/>
      <c r="L93" s="70"/>
      <c r="M93" s="70"/>
      <c r="N93" s="70"/>
      <c r="O93" s="70" t="s">
        <v>35</v>
      </c>
      <c r="P93" s="70"/>
      <c r="Q93" s="70"/>
      <c r="R93" s="70"/>
      <c r="S93" s="70"/>
      <c r="T93" s="70" t="s">
        <v>41</v>
      </c>
      <c r="U93" s="70"/>
      <c r="V93" s="70"/>
      <c r="W93" s="70"/>
      <c r="X93" s="70"/>
      <c r="Y93" s="69"/>
      <c r="Z93" s="69"/>
      <c r="AA93" s="69"/>
      <c r="AB93" s="69"/>
      <c r="AC93" s="69"/>
      <c r="AD93" s="69" t="s">
        <v>65</v>
      </c>
      <c r="AE93" s="69"/>
      <c r="AF93" s="69"/>
      <c r="AG93" s="69"/>
      <c r="AH93" s="69"/>
      <c r="AI93" s="69"/>
      <c r="AJ93" s="69"/>
      <c r="AK93" s="69"/>
      <c r="AL93" s="69"/>
      <c r="AM93" s="69"/>
      <c r="AN93" s="69"/>
      <c r="AO93" s="76" t="s">
        <v>13</v>
      </c>
      <c r="AP93" s="59">
        <f>ROWS($G$2:G93)</f>
        <v>92</v>
      </c>
      <c r="AQ93" s="59" t="str">
        <f>IF(G93=fuku.yousiki!$AF$14,AP93,"")</f>
        <v/>
      </c>
      <c r="AR93" s="59" t="str">
        <f t="shared" si="1"/>
        <v/>
      </c>
    </row>
    <row r="94" spans="6:44" x14ac:dyDescent="0.15">
      <c r="F94" s="69">
        <f>COUNTIF($G$2:G94,G94)</f>
        <v>3</v>
      </c>
      <c r="G94" s="70" t="s">
        <v>166</v>
      </c>
      <c r="H94" s="70"/>
      <c r="I94" s="70" t="s">
        <v>2</v>
      </c>
      <c r="J94" s="70"/>
      <c r="K94" s="70"/>
      <c r="L94" s="70"/>
      <c r="M94" s="70"/>
      <c r="N94" s="70"/>
      <c r="O94" s="70" t="s">
        <v>31</v>
      </c>
      <c r="P94" s="70"/>
      <c r="Q94" s="70"/>
      <c r="R94" s="70"/>
      <c r="S94" s="70"/>
      <c r="T94" s="70" t="s">
        <v>9</v>
      </c>
      <c r="U94" s="70"/>
      <c r="V94" s="70"/>
      <c r="W94" s="70"/>
      <c r="X94" s="70"/>
      <c r="Y94" s="69"/>
      <c r="Z94" s="69"/>
      <c r="AA94" s="69"/>
      <c r="AB94" s="69"/>
      <c r="AC94" s="69"/>
      <c r="AD94" s="69" t="s">
        <v>11</v>
      </c>
      <c r="AE94" s="69"/>
      <c r="AF94" s="69"/>
      <c r="AG94" s="69"/>
      <c r="AH94" s="69"/>
      <c r="AI94" s="69"/>
      <c r="AJ94" s="69"/>
      <c r="AK94" s="69"/>
      <c r="AL94" s="69"/>
      <c r="AM94" s="69"/>
      <c r="AN94" s="69"/>
      <c r="AO94" s="76" t="s">
        <v>19</v>
      </c>
      <c r="AP94" s="59">
        <f>ROWS($G$2:G94)</f>
        <v>93</v>
      </c>
      <c r="AQ94" s="59" t="str">
        <f>IF(G94=fuku.yousiki!$AF$14,AP94,"")</f>
        <v/>
      </c>
      <c r="AR94" s="59" t="str">
        <f t="shared" si="1"/>
        <v/>
      </c>
    </row>
    <row r="95" spans="6:44" x14ac:dyDescent="0.15">
      <c r="F95" s="69">
        <f>COUNTIF($G$2:G95,G95)</f>
        <v>4</v>
      </c>
      <c r="G95" s="70" t="s">
        <v>166</v>
      </c>
      <c r="H95" s="70"/>
      <c r="I95" s="70" t="s">
        <v>3</v>
      </c>
      <c r="J95" s="70"/>
      <c r="K95" s="70"/>
      <c r="L95" s="70"/>
      <c r="M95" s="70"/>
      <c r="N95" s="70"/>
      <c r="O95" s="70" t="s">
        <v>45</v>
      </c>
      <c r="P95" s="70"/>
      <c r="Q95" s="70"/>
      <c r="R95" s="70"/>
      <c r="S95" s="70"/>
      <c r="T95" s="70" t="s">
        <v>16</v>
      </c>
      <c r="U95" s="70"/>
      <c r="V95" s="70"/>
      <c r="W95" s="70"/>
      <c r="X95" s="70"/>
      <c r="Y95" s="69"/>
      <c r="Z95" s="69"/>
      <c r="AA95" s="69"/>
      <c r="AB95" s="69"/>
      <c r="AC95" s="69"/>
      <c r="AD95" s="69" t="s">
        <v>17</v>
      </c>
      <c r="AE95" s="69"/>
      <c r="AF95" s="69"/>
      <c r="AG95" s="69"/>
      <c r="AH95" s="69"/>
      <c r="AI95" s="69"/>
      <c r="AJ95" s="69"/>
      <c r="AK95" s="69"/>
      <c r="AL95" s="69"/>
      <c r="AM95" s="69"/>
      <c r="AN95" s="69"/>
      <c r="AO95" s="76" t="s">
        <v>189</v>
      </c>
      <c r="AP95" s="59">
        <f>ROWS($G$2:G95)</f>
        <v>94</v>
      </c>
      <c r="AQ95" s="59" t="str">
        <f>IF(G95=fuku.yousiki!$AF$14,AP95,"")</f>
        <v/>
      </c>
      <c r="AR95" s="59" t="str">
        <f t="shared" si="1"/>
        <v/>
      </c>
    </row>
    <row r="96" spans="6:44" x14ac:dyDescent="0.15">
      <c r="F96" s="69">
        <f>COUNTIF($G$2:G96,G96)</f>
        <v>5</v>
      </c>
      <c r="G96" s="70" t="s">
        <v>166</v>
      </c>
      <c r="H96" s="70"/>
      <c r="I96" s="70" t="s">
        <v>4</v>
      </c>
      <c r="J96" s="70"/>
      <c r="K96" s="70"/>
      <c r="L96" s="70"/>
      <c r="M96" s="70"/>
      <c r="N96" s="70"/>
      <c r="O96" s="70" t="s">
        <v>38</v>
      </c>
      <c r="P96" s="70"/>
      <c r="Q96" s="70"/>
      <c r="R96" s="70"/>
      <c r="S96" s="70"/>
      <c r="T96" s="70" t="s">
        <v>10</v>
      </c>
      <c r="U96" s="70"/>
      <c r="V96" s="70"/>
      <c r="W96" s="70"/>
      <c r="X96" s="70"/>
      <c r="Y96" s="69"/>
      <c r="Z96" s="69"/>
      <c r="AA96" s="69"/>
      <c r="AB96" s="69"/>
      <c r="AC96" s="69"/>
      <c r="AD96" s="69" t="s">
        <v>12</v>
      </c>
      <c r="AE96" s="69"/>
      <c r="AF96" s="69"/>
      <c r="AG96" s="69"/>
      <c r="AH96" s="69"/>
      <c r="AI96" s="69"/>
      <c r="AJ96" s="69"/>
      <c r="AK96" s="69"/>
      <c r="AL96" s="69"/>
      <c r="AM96" s="69"/>
      <c r="AN96" s="69"/>
      <c r="AO96" s="76" t="s">
        <v>20</v>
      </c>
      <c r="AP96" s="59">
        <f>ROWS($G$2:G96)</f>
        <v>95</v>
      </c>
      <c r="AQ96" s="59" t="str">
        <f>IF(G96=fuku.yousiki!$AF$14,AP96,"")</f>
        <v/>
      </c>
      <c r="AR96" s="59" t="str">
        <f t="shared" si="1"/>
        <v/>
      </c>
    </row>
    <row r="97" spans="6:44" x14ac:dyDescent="0.15">
      <c r="F97" s="69">
        <f>COUNTIF($G$2:G97,G97)</f>
        <v>6</v>
      </c>
      <c r="G97" s="70" t="s">
        <v>166</v>
      </c>
      <c r="H97" s="70"/>
      <c r="I97" s="70" t="s">
        <v>174</v>
      </c>
      <c r="J97" s="70"/>
      <c r="K97" s="70"/>
      <c r="L97" s="70"/>
      <c r="M97" s="70"/>
      <c r="N97" s="70"/>
      <c r="O97" s="70" t="s">
        <v>31</v>
      </c>
      <c r="P97" s="70"/>
      <c r="Q97" s="70"/>
      <c r="R97" s="70"/>
      <c r="S97" s="70"/>
      <c r="T97" s="70" t="s">
        <v>177</v>
      </c>
      <c r="U97" s="70"/>
      <c r="V97" s="70"/>
      <c r="W97" s="70"/>
      <c r="X97" s="70"/>
      <c r="Y97" s="69"/>
      <c r="Z97" s="69"/>
      <c r="AA97" s="69"/>
      <c r="AB97" s="69"/>
      <c r="AC97" s="69"/>
      <c r="AD97" s="69" t="s">
        <v>175</v>
      </c>
      <c r="AE97" s="69"/>
      <c r="AF97" s="69"/>
      <c r="AG97" s="69"/>
      <c r="AH97" s="69"/>
      <c r="AI97" s="69"/>
      <c r="AJ97" s="69"/>
      <c r="AK97" s="69"/>
      <c r="AL97" s="69"/>
      <c r="AM97" s="69"/>
      <c r="AN97" s="69"/>
      <c r="AO97" s="76" t="s">
        <v>189</v>
      </c>
      <c r="AP97" s="59">
        <f>ROWS($G$2:G97)</f>
        <v>96</v>
      </c>
      <c r="AQ97" s="59" t="str">
        <f>IF(G97=fuku.yousiki!$AF$14,AP97,"")</f>
        <v/>
      </c>
      <c r="AR97" s="59" t="str">
        <f t="shared" si="1"/>
        <v/>
      </c>
    </row>
    <row r="98" spans="6:44" x14ac:dyDescent="0.15">
      <c r="F98" s="69">
        <f>COUNTIF($G$2:G98,G98)</f>
        <v>7</v>
      </c>
      <c r="G98" s="70" t="s">
        <v>166</v>
      </c>
      <c r="H98" s="70"/>
      <c r="I98" s="70" t="s">
        <v>169</v>
      </c>
      <c r="J98" s="70"/>
      <c r="K98" s="70"/>
      <c r="L98" s="70"/>
      <c r="M98" s="70"/>
      <c r="N98" s="70"/>
      <c r="O98" s="70" t="s">
        <v>31</v>
      </c>
      <c r="P98" s="70"/>
      <c r="Q98" s="70"/>
      <c r="R98" s="70"/>
      <c r="S98" s="70"/>
      <c r="T98" s="70" t="s">
        <v>51</v>
      </c>
      <c r="U98" s="70"/>
      <c r="V98" s="70"/>
      <c r="W98" s="70"/>
      <c r="X98" s="70"/>
      <c r="Y98" s="69"/>
      <c r="Z98" s="69"/>
      <c r="AA98" s="69"/>
      <c r="AB98" s="69"/>
      <c r="AC98" s="69"/>
      <c r="AD98" s="69" t="s">
        <v>64</v>
      </c>
      <c r="AE98" s="69"/>
      <c r="AF98" s="69"/>
      <c r="AG98" s="69"/>
      <c r="AH98" s="69"/>
      <c r="AI98" s="69"/>
      <c r="AJ98" s="69"/>
      <c r="AK98" s="69"/>
      <c r="AL98" s="69"/>
      <c r="AM98" s="69"/>
      <c r="AN98" s="69"/>
      <c r="AO98" s="76" t="s">
        <v>137</v>
      </c>
      <c r="AP98" s="59">
        <f>ROWS($G$2:G98)</f>
        <v>97</v>
      </c>
      <c r="AQ98" s="59" t="str">
        <f>IF(G98=fuku.yousiki!$AF$14,AP98,"")</f>
        <v/>
      </c>
      <c r="AR98" s="59" t="str">
        <f t="shared" si="1"/>
        <v/>
      </c>
    </row>
    <row r="99" spans="6:44" x14ac:dyDescent="0.15">
      <c r="F99" s="69">
        <f>COUNTIF($G$2:G99,G99)</f>
        <v>8</v>
      </c>
      <c r="G99" s="70" t="s">
        <v>166</v>
      </c>
      <c r="H99" s="70"/>
      <c r="I99" s="70" t="s">
        <v>171</v>
      </c>
      <c r="J99" s="70"/>
      <c r="K99" s="70"/>
      <c r="L99" s="70"/>
      <c r="M99" s="70"/>
      <c r="N99" s="70"/>
      <c r="O99" s="70" t="s">
        <v>31</v>
      </c>
      <c r="P99" s="70"/>
      <c r="Q99" s="70"/>
      <c r="R99" s="70"/>
      <c r="S99" s="70"/>
      <c r="T99" s="70" t="s">
        <v>172</v>
      </c>
      <c r="U99" s="70"/>
      <c r="V99" s="70"/>
      <c r="W99" s="70"/>
      <c r="X99" s="70"/>
      <c r="Y99" s="69"/>
      <c r="Z99" s="69"/>
      <c r="AA99" s="69"/>
      <c r="AB99" s="69"/>
      <c r="AC99" s="69"/>
      <c r="AD99" s="69" t="s">
        <v>173</v>
      </c>
      <c r="AE99" s="69"/>
      <c r="AF99" s="69"/>
      <c r="AG99" s="69"/>
      <c r="AH99" s="69"/>
      <c r="AI99" s="69"/>
      <c r="AJ99" s="69"/>
      <c r="AK99" s="69"/>
      <c r="AL99" s="69"/>
      <c r="AM99" s="69"/>
      <c r="AN99" s="69"/>
      <c r="AO99" s="76" t="s">
        <v>170</v>
      </c>
      <c r="AP99" s="59">
        <f>ROWS($G$2:G99)</f>
        <v>98</v>
      </c>
      <c r="AQ99" s="59" t="str">
        <f>IF(G99=fuku.yousiki!$AF$14,AP99,"")</f>
        <v/>
      </c>
      <c r="AR99" s="59" t="str">
        <f t="shared" si="1"/>
        <v/>
      </c>
    </row>
    <row r="100" spans="6:44" x14ac:dyDescent="0.15">
      <c r="F100" s="69">
        <f>COUNTIF($G$2:G100,G100)</f>
        <v>9</v>
      </c>
      <c r="G100" s="70" t="s">
        <v>166</v>
      </c>
      <c r="I100" s="70" t="s">
        <v>36</v>
      </c>
      <c r="J100" s="70"/>
      <c r="K100" s="70"/>
      <c r="L100" s="70"/>
      <c r="M100" s="70"/>
      <c r="N100" s="70"/>
      <c r="O100" s="70" t="s">
        <v>31</v>
      </c>
      <c r="P100" s="70"/>
      <c r="Q100" s="70"/>
      <c r="R100" s="70"/>
      <c r="S100" s="70"/>
      <c r="T100" s="70" t="s">
        <v>138</v>
      </c>
      <c r="U100" s="70"/>
      <c r="V100" s="70"/>
      <c r="W100" s="70"/>
      <c r="X100" s="70"/>
      <c r="Y100" s="69"/>
      <c r="Z100" s="69"/>
      <c r="AA100" s="69"/>
      <c r="AB100" s="69"/>
      <c r="AC100" s="69"/>
      <c r="AD100" s="69" t="s">
        <v>60</v>
      </c>
      <c r="AE100" s="69"/>
      <c r="AF100" s="69"/>
      <c r="AG100" s="69"/>
      <c r="AH100" s="69"/>
      <c r="AI100" s="69"/>
      <c r="AJ100" s="69"/>
      <c r="AK100" s="69"/>
      <c r="AL100" s="69"/>
      <c r="AM100" s="69"/>
      <c r="AN100" s="69"/>
      <c r="AO100" s="76" t="s">
        <v>139</v>
      </c>
      <c r="AP100" s="59">
        <f>ROWS($G$2:G100)</f>
        <v>99</v>
      </c>
      <c r="AQ100" s="59" t="str">
        <f>IF(G100=fuku.yousiki!$AF$14,AP100,"")</f>
        <v/>
      </c>
      <c r="AR100" s="59" t="str">
        <f t="shared" si="1"/>
        <v/>
      </c>
    </row>
    <row r="101" spans="6:44" x14ac:dyDescent="0.15">
      <c r="F101" s="69">
        <f>COUNTIF($G$2:G101,G101)</f>
        <v>10</v>
      </c>
      <c r="G101" s="70" t="s">
        <v>166</v>
      </c>
      <c r="I101" s="70" t="s">
        <v>37</v>
      </c>
      <c r="J101" s="70"/>
      <c r="K101" s="70"/>
      <c r="L101" s="70"/>
      <c r="M101" s="70"/>
      <c r="N101" s="70"/>
      <c r="O101" s="70" t="s">
        <v>31</v>
      </c>
      <c r="P101" s="70"/>
      <c r="Q101" s="70"/>
      <c r="R101" s="70"/>
      <c r="S101" s="70"/>
      <c r="T101" s="70" t="s">
        <v>15</v>
      </c>
      <c r="U101" s="70"/>
      <c r="V101" s="70"/>
      <c r="W101" s="70"/>
      <c r="X101" s="70"/>
      <c r="Y101" s="69"/>
      <c r="Z101" s="69"/>
      <c r="AA101" s="69"/>
      <c r="AB101" s="69"/>
      <c r="AC101" s="69"/>
      <c r="AD101" s="69" t="s">
        <v>14</v>
      </c>
      <c r="AE101" s="69"/>
      <c r="AF101" s="69"/>
      <c r="AG101" s="69"/>
      <c r="AH101" s="69"/>
      <c r="AI101" s="69"/>
      <c r="AJ101" s="69"/>
      <c r="AK101" s="69"/>
      <c r="AL101" s="69"/>
      <c r="AM101" s="69"/>
      <c r="AN101" s="69"/>
      <c r="AO101" s="76" t="s">
        <v>62</v>
      </c>
      <c r="AP101" s="59">
        <f>ROWS($G$2:G101)</f>
        <v>100</v>
      </c>
      <c r="AQ101" s="59" t="str">
        <f>IF(G101=fuku.yousiki!$AF$14,AP101,"")</f>
        <v/>
      </c>
      <c r="AR101" s="59" t="str">
        <f t="shared" si="1"/>
        <v/>
      </c>
    </row>
    <row r="102" spans="6:44" x14ac:dyDescent="0.15">
      <c r="F102" s="69">
        <f>COUNTIF($G$2:G102,G102)</f>
        <v>11</v>
      </c>
      <c r="G102" s="70" t="s">
        <v>166</v>
      </c>
      <c r="I102" s="70" t="s">
        <v>5</v>
      </c>
      <c r="J102" s="70"/>
      <c r="K102" s="70"/>
      <c r="L102" s="70"/>
      <c r="M102" s="70"/>
      <c r="N102" s="70"/>
      <c r="O102" s="70" t="s">
        <v>31</v>
      </c>
      <c r="P102" s="70"/>
      <c r="Q102" s="70"/>
      <c r="R102" s="70"/>
      <c r="S102" s="70"/>
      <c r="T102" s="70" t="s">
        <v>55</v>
      </c>
      <c r="U102" s="70"/>
      <c r="V102" s="70"/>
      <c r="W102" s="70"/>
      <c r="X102" s="70"/>
      <c r="Y102" s="69"/>
      <c r="Z102" s="69"/>
      <c r="AA102" s="69"/>
      <c r="AB102" s="69"/>
      <c r="AC102" s="69"/>
      <c r="AD102" s="69" t="s">
        <v>32</v>
      </c>
      <c r="AE102" s="69"/>
      <c r="AF102" s="69"/>
      <c r="AG102" s="69"/>
      <c r="AH102" s="69"/>
      <c r="AI102" s="69"/>
      <c r="AJ102" s="69"/>
      <c r="AK102" s="69"/>
      <c r="AL102" s="69"/>
      <c r="AM102" s="69"/>
      <c r="AN102" s="69"/>
      <c r="AO102" s="76" t="s">
        <v>188</v>
      </c>
      <c r="AP102" s="59">
        <f>ROWS($G$2:G102)</f>
        <v>101</v>
      </c>
      <c r="AQ102" s="59" t="str">
        <f>IF(G102=fuku.yousiki!$AF$14,AP102,"")</f>
        <v/>
      </c>
      <c r="AR102" s="59" t="str">
        <f t="shared" si="1"/>
        <v/>
      </c>
    </row>
    <row r="103" spans="6:44" x14ac:dyDescent="0.15">
      <c r="F103" s="69">
        <f>COUNTIF($G$2:G103,G103)</f>
        <v>12</v>
      </c>
      <c r="G103" s="70" t="s">
        <v>166</v>
      </c>
      <c r="I103" s="70" t="s">
        <v>126</v>
      </c>
      <c r="J103" s="70"/>
      <c r="K103" s="70"/>
      <c r="L103" s="70"/>
      <c r="M103" s="70"/>
      <c r="N103" s="70"/>
      <c r="O103" s="70" t="s">
        <v>31</v>
      </c>
      <c r="P103" s="70"/>
      <c r="Q103" s="70"/>
      <c r="R103" s="70"/>
      <c r="S103" s="70"/>
      <c r="T103" s="70" t="s">
        <v>184</v>
      </c>
      <c r="U103" s="70"/>
      <c r="V103" s="70"/>
      <c r="W103" s="70"/>
      <c r="X103" s="70"/>
      <c r="Y103" s="69"/>
      <c r="Z103" s="69"/>
      <c r="AA103" s="69"/>
      <c r="AB103" s="69"/>
      <c r="AC103" s="69"/>
      <c r="AD103" s="69" t="s">
        <v>185</v>
      </c>
      <c r="AE103" s="69"/>
      <c r="AF103" s="69"/>
      <c r="AG103" s="69"/>
      <c r="AH103" s="69"/>
      <c r="AI103" s="69"/>
      <c r="AJ103" s="69"/>
      <c r="AK103" s="69"/>
      <c r="AL103" s="69"/>
      <c r="AM103" s="69"/>
      <c r="AN103" s="69"/>
      <c r="AO103" s="76" t="s">
        <v>186</v>
      </c>
      <c r="AP103" s="59">
        <f>ROWS($G$2:G103)</f>
        <v>102</v>
      </c>
      <c r="AQ103" s="59" t="str">
        <f>IF(G103=fuku.yousiki!$AF$14,AP103,"")</f>
        <v/>
      </c>
      <c r="AR103" s="59" t="str">
        <f t="shared" si="1"/>
        <v/>
      </c>
    </row>
    <row r="104" spans="6:44" ht="24" x14ac:dyDescent="0.15">
      <c r="F104" s="69">
        <f>COUNTIF($G$2:G104,G104)</f>
        <v>13</v>
      </c>
      <c r="G104" s="70" t="s">
        <v>166</v>
      </c>
      <c r="I104" s="70" t="s">
        <v>179</v>
      </c>
      <c r="J104" s="70"/>
      <c r="K104" s="70"/>
      <c r="L104" s="70"/>
      <c r="M104" s="70"/>
      <c r="N104" s="70"/>
      <c r="O104" s="102" t="s">
        <v>204</v>
      </c>
      <c r="P104" s="70"/>
      <c r="Q104" s="70"/>
      <c r="R104" s="70"/>
      <c r="S104" s="70"/>
      <c r="T104" s="70" t="s">
        <v>180</v>
      </c>
      <c r="U104" s="70"/>
      <c r="V104" s="70"/>
      <c r="W104" s="70"/>
      <c r="X104" s="70"/>
      <c r="Y104" s="69"/>
      <c r="Z104" s="69"/>
      <c r="AA104" s="69"/>
      <c r="AB104" s="69"/>
      <c r="AC104" s="69"/>
      <c r="AD104" s="69" t="s">
        <v>181</v>
      </c>
      <c r="AE104" s="69"/>
      <c r="AF104" s="69"/>
      <c r="AG104" s="69"/>
      <c r="AH104" s="69"/>
      <c r="AI104" s="69"/>
      <c r="AJ104" s="69"/>
      <c r="AK104" s="69"/>
      <c r="AL104" s="69"/>
      <c r="AM104" s="69"/>
      <c r="AN104" s="69"/>
      <c r="AO104" s="76" t="s">
        <v>182</v>
      </c>
      <c r="AP104" s="59">
        <f>ROWS($G$2:G104)</f>
        <v>103</v>
      </c>
      <c r="AQ104" s="59" t="str">
        <f>IF(G104=fuku.yousiki!$AF$14,AP104,"")</f>
        <v/>
      </c>
      <c r="AR104" s="59" t="str">
        <f t="shared" si="1"/>
        <v/>
      </c>
    </row>
  </sheetData>
  <autoFilter ref="G1:AR104"/>
  <phoneticPr fontId="23"/>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fuku.yousiki</vt:lpstr>
      <vt:lpstr>list</vt:lpstr>
      <vt:lpstr>fuku.yousiki!Print_Area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MIDUSER</dc:creator>
  <cp:lastModifiedBy>kikaku-HP</cp:lastModifiedBy>
  <cp:lastPrinted>2022-11-01T07:02:22Z</cp:lastPrinted>
  <dcterms:created xsi:type="dcterms:W3CDTF">2012-11-16T03:01:52Z</dcterms:created>
  <dcterms:modified xsi:type="dcterms:W3CDTF">2022-11-01T07:02:44Z</dcterms:modified>
</cp:coreProperties>
</file>